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01716"/>
</workbook>
</file>

<file path=xl/calcChain.xml><?xml version="1.0" encoding="utf-8"?>
<calcChain xmlns="http://schemas.openxmlformats.org/spreadsheetml/2006/main">
  <c r="G186" i="1"/>
  <c r="G187"/>
  <c r="E219"/>
  <c r="E218"/>
  <c r="G219"/>
  <c r="G215"/>
  <c r="E215"/>
  <c r="G211"/>
  <c r="E211"/>
  <c r="G207"/>
  <c r="E207"/>
  <c r="E187"/>
  <c r="G218"/>
  <c r="G214"/>
  <c r="E214"/>
  <c r="G210"/>
  <c r="E210"/>
  <c r="G206"/>
  <c r="E206"/>
  <c r="E186"/>
  <c r="E69"/>
  <c r="K69"/>
  <c r="K65"/>
  <c r="K66"/>
  <c r="E70"/>
  <c r="K70"/>
  <c r="G203"/>
  <c r="E203"/>
  <c r="G202"/>
  <c r="E202"/>
  <c r="G199"/>
  <c r="E199"/>
  <c r="G198"/>
  <c r="E198"/>
  <c r="G195"/>
  <c r="E195"/>
  <c r="G194"/>
  <c r="E194"/>
  <c r="G191"/>
  <c r="E191"/>
  <c r="G190"/>
  <c r="E190"/>
  <c r="G183"/>
  <c r="E183"/>
  <c r="G182"/>
  <c r="E182"/>
  <c r="G179"/>
  <c r="E179"/>
  <c r="G178"/>
  <c r="E178"/>
  <c r="G175"/>
  <c r="E175"/>
  <c r="G174"/>
  <c r="E174"/>
  <c r="G171"/>
  <c r="E171"/>
  <c r="G168"/>
  <c r="E168"/>
  <c r="G167"/>
  <c r="E167"/>
  <c r="G164"/>
  <c r="E164"/>
  <c r="G163"/>
  <c r="E163"/>
  <c r="G160"/>
  <c r="E160"/>
  <c r="G159"/>
  <c r="E159"/>
  <c r="G156"/>
  <c r="E156"/>
  <c r="G155"/>
  <c r="E155"/>
  <c r="G152"/>
  <c r="E152"/>
  <c r="G151"/>
  <c r="E151"/>
  <c r="G148"/>
  <c r="E148"/>
  <c r="G147"/>
  <c r="E147"/>
  <c r="G144"/>
  <c r="E144"/>
  <c r="G143"/>
  <c r="E143"/>
  <c r="G140"/>
  <c r="E140"/>
  <c r="G139"/>
  <c r="E139"/>
  <c r="G136"/>
  <c r="E136"/>
  <c r="G135"/>
  <c r="E135"/>
  <c r="G120"/>
  <c r="E120"/>
  <c r="G132"/>
  <c r="E132"/>
  <c r="G131"/>
  <c r="E131"/>
  <c r="G128"/>
  <c r="E128"/>
  <c r="G127"/>
  <c r="E127"/>
  <c r="G124"/>
  <c r="E124"/>
  <c r="G123"/>
  <c r="E123"/>
  <c r="G117"/>
  <c r="E117"/>
  <c r="G116"/>
  <c r="E116"/>
  <c r="G113"/>
  <c r="E113"/>
  <c r="G112"/>
  <c r="E112"/>
  <c r="G109"/>
  <c r="E109"/>
  <c r="G108"/>
  <c r="E108"/>
  <c r="G105"/>
  <c r="E105"/>
  <c r="G104"/>
  <c r="E104"/>
  <c r="G101"/>
  <c r="E101"/>
  <c r="G100"/>
  <c r="E100"/>
  <c r="G97"/>
  <c r="E97"/>
  <c r="G96"/>
  <c r="E96"/>
  <c r="G93"/>
  <c r="E93"/>
  <c r="G92"/>
  <c r="E92"/>
  <c r="G89"/>
  <c r="E89"/>
  <c r="G88"/>
  <c r="E88"/>
  <c r="G85"/>
  <c r="E85"/>
  <c r="G84"/>
  <c r="E84"/>
  <c r="G81"/>
  <c r="E81"/>
  <c r="G80"/>
  <c r="E80"/>
  <c r="G77"/>
  <c r="E77"/>
  <c r="G76"/>
  <c r="E76"/>
  <c r="M70"/>
  <c r="M69"/>
  <c r="M66"/>
  <c r="M65"/>
  <c r="G62"/>
  <c r="E62"/>
  <c r="G55"/>
  <c r="G48"/>
  <c r="E48"/>
  <c r="G41"/>
  <c r="E41"/>
  <c r="M33"/>
  <c r="M25"/>
  <c r="M21"/>
  <c r="M17"/>
  <c r="G69"/>
  <c r="G65"/>
  <c r="E65"/>
  <c r="G58"/>
  <c r="E58"/>
  <c r="G51"/>
  <c r="G44"/>
  <c r="E44"/>
  <c r="G37"/>
  <c r="E37"/>
  <c r="G33"/>
  <c r="E33"/>
  <c r="K33"/>
  <c r="G29"/>
  <c r="E29"/>
  <c r="G25"/>
  <c r="E25"/>
  <c r="K25"/>
  <c r="B22"/>
  <c r="G21"/>
  <c r="E21"/>
  <c r="K21"/>
  <c r="G17"/>
  <c r="E18"/>
  <c r="E17"/>
  <c r="K17"/>
  <c r="G13"/>
  <c r="E13"/>
  <c r="M18"/>
  <c r="M22"/>
  <c r="M34"/>
  <c r="M26"/>
  <c r="G18"/>
  <c r="G22"/>
  <c r="G26"/>
  <c r="G30"/>
  <c r="G34"/>
  <c r="G38"/>
  <c r="G45"/>
  <c r="G52"/>
  <c r="G59"/>
  <c r="G66"/>
  <c r="G70"/>
  <c r="G14"/>
  <c r="K18"/>
  <c r="E22"/>
  <c r="K22"/>
  <c r="E26"/>
  <c r="K26"/>
  <c r="E30"/>
  <c r="E34"/>
  <c r="K34"/>
  <c r="E38"/>
  <c r="E45"/>
  <c r="E59"/>
  <c r="E66"/>
  <c r="E14"/>
</calcChain>
</file>

<file path=xl/sharedStrings.xml><?xml version="1.0" encoding="utf-8"?>
<sst xmlns="http://schemas.openxmlformats.org/spreadsheetml/2006/main" count="626" uniqueCount="124">
  <si>
    <t>Grapes</t>
  </si>
  <si>
    <t>Honeydew</t>
  </si>
  <si>
    <t>Nectarines</t>
  </si>
  <si>
    <t>lbs needed</t>
  </si>
  <si>
    <t xml:space="preserve"> </t>
  </si>
  <si>
    <t>price/serving</t>
  </si>
  <si>
    <t>price/lb</t>
  </si>
  <si>
    <t>meals served daily</t>
  </si>
  <si>
    <t>serving size</t>
  </si>
  <si>
    <t>servings/lb</t>
  </si>
  <si>
    <t xml:space="preserve">avg lb/melon </t>
  </si>
  <si>
    <t>avg lb/melon</t>
  </si>
  <si>
    <t>Blackberries</t>
  </si>
  <si>
    <t>Blueberries</t>
  </si>
  <si>
    <t>Cantaloupe</t>
  </si>
  <si>
    <t>Peaches</t>
  </si>
  <si>
    <t>Pears</t>
  </si>
  <si>
    <t>Plums</t>
  </si>
  <si>
    <t>Strawberries</t>
  </si>
  <si>
    <t>Watermelon</t>
  </si>
  <si>
    <t>price/melon</t>
  </si>
  <si>
    <t>avg lb/quart</t>
  </si>
  <si>
    <t>Apples</t>
  </si>
  <si>
    <t>price/quart</t>
  </si>
  <si>
    <t>melons needed</t>
  </si>
  <si>
    <t>quarts needed</t>
  </si>
  <si>
    <t>FRUIT:</t>
  </si>
  <si>
    <t>3/8 cup</t>
  </si>
  <si>
    <t>1/4 cup</t>
  </si>
  <si>
    <t>avg lb/pint</t>
  </si>
  <si>
    <t>cost per serving</t>
  </si>
  <si>
    <t>basis = 125 count/case</t>
  </si>
  <si>
    <t>basis = whole berries</t>
  </si>
  <si>
    <t xml:space="preserve"> one fruit</t>
  </si>
  <si>
    <t>one fruit</t>
  </si>
  <si>
    <t>basis = cut 2.25" fruit</t>
  </si>
  <si>
    <t>basis = whole 2.25" fruit</t>
  </si>
  <si>
    <t>basis = cut 2.5" fruit</t>
  </si>
  <si>
    <t>basis = whole 2.5" fruit</t>
  </si>
  <si>
    <t>basis=cut fruit, 120 count/case</t>
  </si>
  <si>
    <t>basis=whole fruit, 120 count/case</t>
  </si>
  <si>
    <t>basis = cut 2" fruit</t>
  </si>
  <si>
    <t>basis = whole 2" fruit</t>
  </si>
  <si>
    <t>basis = whole fruit</t>
  </si>
  <si>
    <t>basis = whole melon without rind</t>
  </si>
  <si>
    <t>basis = whole melon with rind</t>
  </si>
  <si>
    <t>basis = seedless whole with stem</t>
  </si>
  <si>
    <t>basis = 15 count/case  or 40oz melon</t>
  </si>
  <si>
    <t xml:space="preserve">Apples </t>
  </si>
  <si>
    <t>To use, fill in colored cells for commodity of interest with applicable value.</t>
  </si>
  <si>
    <t>DIRECTIONS:</t>
  </si>
  <si>
    <t>VEGETABLES:</t>
  </si>
  <si>
    <t>Asparagus</t>
  </si>
  <si>
    <t>basis = whole spears</t>
  </si>
  <si>
    <t>Black-eyed Peas</t>
  </si>
  <si>
    <t>basis = shelled</t>
  </si>
  <si>
    <t>Black-eyed peas</t>
  </si>
  <si>
    <t>Beets</t>
  </si>
  <si>
    <t>basis = whole without tops</t>
  </si>
  <si>
    <t>basis = fresh untrimmed head</t>
  </si>
  <si>
    <t>Broccoli</t>
  </si>
  <si>
    <t>basis = trimmed florets</t>
  </si>
  <si>
    <t>Cabbage - Chinese</t>
  </si>
  <si>
    <t>Cabbage - green</t>
  </si>
  <si>
    <t>basis = whole untrimmed head</t>
  </si>
  <si>
    <t>Carrots</t>
  </si>
  <si>
    <t>Cauliflower</t>
  </si>
  <si>
    <t>basis = whole trimmed head</t>
  </si>
  <si>
    <t>Corn</t>
  </si>
  <si>
    <t>basis = fresh with husks, 5-6" long</t>
  </si>
  <si>
    <t xml:space="preserve"> one ear</t>
  </si>
  <si>
    <t>Cucumber</t>
  </si>
  <si>
    <t>basis = whole unpared sliced</t>
  </si>
  <si>
    <t>Green beans</t>
  </si>
  <si>
    <t>basis = untrimmed whole</t>
  </si>
  <si>
    <t>Kohlrabi</t>
  </si>
  <si>
    <t>basis = whole with leaves &amp; stems</t>
  </si>
  <si>
    <t>Lettuce</t>
  </si>
  <si>
    <t>basis = fresh leaf, untrimmed</t>
  </si>
  <si>
    <t>basis = Romaine untrimmed</t>
  </si>
  <si>
    <t>Onions</t>
  </si>
  <si>
    <t>basis = fresh green whole</t>
  </si>
  <si>
    <t>basis = bulb without top</t>
  </si>
  <si>
    <t>Peas - Chinese Snow</t>
  </si>
  <si>
    <t>basis = whole edible pod</t>
  </si>
  <si>
    <t>Peas - Green fresh shelled</t>
  </si>
  <si>
    <t>Peppers - whole medium to large</t>
  </si>
  <si>
    <t>basis = vegetable strips</t>
  </si>
  <si>
    <t>Potatoes</t>
  </si>
  <si>
    <t>basis = red whole</t>
  </si>
  <si>
    <t>Potatoes - Russet</t>
  </si>
  <si>
    <t>basis = 120 count</t>
  </si>
  <si>
    <t xml:space="preserve">basis = whole baked </t>
  </si>
  <si>
    <t>one potato</t>
  </si>
  <si>
    <t xml:space="preserve">Radish </t>
  </si>
  <si>
    <t>Radish</t>
  </si>
  <si>
    <t>basis = small whole without tops</t>
  </si>
  <si>
    <t>basis = sliced</t>
  </si>
  <si>
    <t>Spinach</t>
  </si>
  <si>
    <t>basis = fresh, partly trimmed</t>
  </si>
  <si>
    <t>basis = pared cubed cooked</t>
  </si>
  <si>
    <t>Squash - yellow summer</t>
  </si>
  <si>
    <t>Squash - butternut winter</t>
  </si>
  <si>
    <t>Squash - zucchini summer</t>
  </si>
  <si>
    <t>Sweet potato</t>
  </si>
  <si>
    <t>basis = baked</t>
  </si>
  <si>
    <t>Squash - acorn winter</t>
  </si>
  <si>
    <t>basis = cooked pared</t>
  </si>
  <si>
    <t>Tomatoes</t>
  </si>
  <si>
    <t>basis = fresh sliced, 2.5"-2.75"</t>
  </si>
  <si>
    <t>Tomatoes - large to extra large</t>
  </si>
  <si>
    <t>Tomatoes - cherry</t>
  </si>
  <si>
    <t>basis = fresh</t>
  </si>
  <si>
    <t>basis = cooked drained</t>
  </si>
  <si>
    <t>Turnips</t>
  </si>
  <si>
    <t>Turnips - fresh w/o tops</t>
  </si>
  <si>
    <t>Turnip greens - fresh untrimmed</t>
  </si>
  <si>
    <t>1/4 cup (=3)</t>
  </si>
  <si>
    <t>3/8 cup (=5)</t>
  </si>
  <si>
    <t>Produce Calculator</t>
  </si>
  <si>
    <t>The produce calculator was developed to help producers and food service personnel to calculate quantities and costs of various fruits</t>
  </si>
  <si>
    <t xml:space="preserve">and vegetables needed by a school/university cafeteria or any other food service provider.  The spreadsheet based program calculates </t>
  </si>
  <si>
    <t>poundage needed from a farmer based on the desired number of servings and serving size.  It also calculates the per serving cost based</t>
  </si>
  <si>
    <t>on the price of the produce. Conversion calculations have been taken from the USDA Food Buying Guide for Child Nutrition Programs.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</si>
</sst>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1" xfId="0" applyFont="1" applyFill="1" applyBorder="1" applyProtection="1">
      <protection locked="0"/>
    </xf>
    <xf numFmtId="44" fontId="0" fillId="2" borderId="1" xfId="1" applyFont="1" applyFill="1" applyBorder="1" applyAlignment="1" applyProtection="1">
      <alignment horizontal="right"/>
      <protection locked="0"/>
    </xf>
    <xf numFmtId="44" fontId="1" fillId="2" borderId="1" xfId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3" xfId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44" fontId="1" fillId="2" borderId="2" xfId="1" applyFont="1" applyFill="1" applyBorder="1" applyProtection="1">
      <protection locked="0"/>
    </xf>
    <xf numFmtId="44" fontId="1" fillId="2" borderId="3" xfId="1" applyFont="1" applyFill="1" applyBorder="1" applyProtection="1">
      <protection locked="0"/>
    </xf>
    <xf numFmtId="44" fontId="0" fillId="2" borderId="2" xfId="1" applyFont="1" applyFill="1" applyBorder="1" applyAlignment="1" applyProtection="1">
      <alignment horizontal="right"/>
      <protection locked="0"/>
    </xf>
    <xf numFmtId="164" fontId="0" fillId="2" borderId="3" xfId="0" applyNumberFormat="1" applyFill="1" applyBorder="1" applyProtection="1">
      <protection locked="0"/>
    </xf>
    <xf numFmtId="44" fontId="0" fillId="2" borderId="3" xfId="1" applyFont="1" applyFill="1" applyBorder="1" applyAlignment="1" applyProtection="1">
      <alignment horizontal="right"/>
      <protection locked="0"/>
    </xf>
    <xf numFmtId="164" fontId="0" fillId="2" borderId="2" xfId="0" applyNumberForma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44" fontId="1" fillId="2" borderId="6" xfId="1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6" fillId="0" borderId="0" xfId="0" applyFont="1" applyProtection="1"/>
    <xf numFmtId="0" fontId="0" fillId="0" borderId="0" xfId="0" applyProtection="1"/>
    <xf numFmtId="0" fontId="2" fillId="0" borderId="7" xfId="0" applyFont="1" applyBorder="1" applyProtection="1"/>
    <xf numFmtId="0" fontId="2" fillId="0" borderId="8" xfId="0" applyFont="1" applyBorder="1" applyAlignment="1" applyProtection="1">
      <alignment horizontal="right"/>
    </xf>
    <xf numFmtId="44" fontId="2" fillId="0" borderId="8" xfId="1" applyFont="1" applyBorder="1" applyAlignment="1" applyProtection="1">
      <alignment horizontal="right"/>
    </xf>
    <xf numFmtId="44" fontId="2" fillId="0" borderId="9" xfId="1" applyFont="1" applyBorder="1" applyAlignment="1" applyProtection="1">
      <alignment horizontal="right"/>
    </xf>
    <xf numFmtId="44" fontId="2" fillId="0" borderId="0" xfId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4" fillId="0" borderId="10" xfId="0" applyFont="1" applyBorder="1" applyProtection="1"/>
    <xf numFmtId="164" fontId="0" fillId="0" borderId="6" xfId="0" applyNumberFormat="1" applyFont="1" applyBorder="1" applyAlignment="1" applyProtection="1">
      <alignment horizontal="right"/>
    </xf>
    <xf numFmtId="0" fontId="0" fillId="0" borderId="6" xfId="0" applyFont="1" applyBorder="1" applyAlignment="1" applyProtection="1">
      <alignment horizontal="right"/>
    </xf>
    <xf numFmtId="44" fontId="1" fillId="0" borderId="11" xfId="1" applyNumberFormat="1" applyFont="1" applyBorder="1" applyAlignment="1" applyProtection="1">
      <alignment horizontal="right"/>
    </xf>
    <xf numFmtId="44" fontId="1" fillId="0" borderId="0" xfId="1" applyNumberFormat="1" applyFont="1" applyBorder="1" applyAlignment="1" applyProtection="1">
      <alignment horizontal="right"/>
    </xf>
    <xf numFmtId="0" fontId="2" fillId="0" borderId="12" xfId="0" applyFont="1" applyBorder="1" applyProtection="1"/>
    <xf numFmtId="0" fontId="0" fillId="0" borderId="1" xfId="0" applyFont="1" applyBorder="1" applyProtection="1"/>
    <xf numFmtId="0" fontId="0" fillId="0" borderId="1" xfId="0" applyFont="1" applyBorder="1" applyAlignment="1" applyProtection="1">
      <alignment horizontal="right"/>
    </xf>
    <xf numFmtId="164" fontId="0" fillId="0" borderId="1" xfId="0" applyNumberFormat="1" applyFont="1" applyBorder="1" applyProtection="1"/>
    <xf numFmtId="44" fontId="1" fillId="0" borderId="13" xfId="1" applyFont="1" applyBorder="1" applyProtection="1"/>
    <xf numFmtId="44" fontId="5" fillId="0" borderId="0" xfId="1" applyFont="1" applyBorder="1" applyProtection="1"/>
    <xf numFmtId="0" fontId="4" fillId="0" borderId="0" xfId="0" applyFont="1" applyBorder="1" applyAlignment="1" applyProtection="1">
      <alignment horizontal="right"/>
    </xf>
    <xf numFmtId="0" fontId="5" fillId="0" borderId="0" xfId="0" applyFont="1" applyBorder="1" applyProtection="1"/>
    <xf numFmtId="0" fontId="4" fillId="0" borderId="0" xfId="0" applyFont="1" applyBorder="1" applyProtection="1"/>
    <xf numFmtId="0" fontId="2" fillId="0" borderId="0" xfId="0" applyFont="1" applyAlignment="1" applyProtection="1">
      <alignment horizontal="right"/>
    </xf>
    <xf numFmtId="44" fontId="2" fillId="0" borderId="0" xfId="1" applyFont="1" applyAlignment="1" applyProtection="1">
      <alignment horizontal="right"/>
    </xf>
    <xf numFmtId="164" fontId="5" fillId="0" borderId="0" xfId="0" applyNumberFormat="1" applyFont="1" applyBorder="1" applyProtection="1"/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44" fontId="2" fillId="0" borderId="14" xfId="1" applyFont="1" applyBorder="1" applyAlignment="1" applyProtection="1">
      <alignment horizontal="right"/>
    </xf>
    <xf numFmtId="0" fontId="2" fillId="0" borderId="8" xfId="0" applyFont="1" applyBorder="1" applyProtection="1"/>
    <xf numFmtId="164" fontId="2" fillId="0" borderId="8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164" fontId="0" fillId="0" borderId="3" xfId="0" applyNumberFormat="1" applyFont="1" applyBorder="1" applyProtection="1"/>
    <xf numFmtId="44" fontId="1" fillId="0" borderId="15" xfId="1" applyFont="1" applyBorder="1" applyProtection="1"/>
    <xf numFmtId="0" fontId="0" fillId="0" borderId="6" xfId="0" applyFont="1" applyBorder="1" applyProtection="1"/>
    <xf numFmtId="164" fontId="0" fillId="0" borderId="3" xfId="0" applyNumberFormat="1" applyBorder="1" applyAlignment="1" applyProtection="1">
      <alignment horizontal="right"/>
    </xf>
    <xf numFmtId="2" fontId="0" fillId="0" borderId="15" xfId="0" applyNumberFormat="1" applyBorder="1" applyProtection="1"/>
    <xf numFmtId="164" fontId="0" fillId="0" borderId="2" xfId="0" applyNumberFormat="1" applyFont="1" applyBorder="1" applyProtection="1"/>
    <xf numFmtId="44" fontId="1" fillId="0" borderId="16" xfId="1" applyFont="1" applyBorder="1" applyProtection="1"/>
    <xf numFmtId="44" fontId="0" fillId="0" borderId="0" xfId="1" applyFont="1" applyBorder="1" applyProtection="1"/>
    <xf numFmtId="44" fontId="0" fillId="0" borderId="14" xfId="1" applyFont="1" applyBorder="1" applyProtection="1"/>
    <xf numFmtId="164" fontId="0" fillId="0" borderId="1" xfId="0" applyNumberFormat="1" applyBorder="1" applyProtection="1"/>
    <xf numFmtId="164" fontId="0" fillId="0" borderId="2" xfId="0" applyNumberFormat="1" applyBorder="1" applyAlignment="1" applyProtection="1">
      <alignment horizontal="right"/>
    </xf>
    <xf numFmtId="2" fontId="0" fillId="0" borderId="16" xfId="0" applyNumberFormat="1" applyBorder="1" applyProtection="1"/>
    <xf numFmtId="0" fontId="2" fillId="0" borderId="0" xfId="0" applyFont="1" applyBorder="1" applyProtection="1"/>
    <xf numFmtId="164" fontId="0" fillId="0" borderId="0" xfId="0" applyNumberFormat="1" applyBorder="1" applyProtection="1"/>
    <xf numFmtId="164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164" fontId="0" fillId="0" borderId="3" xfId="0" applyNumberFormat="1" applyBorder="1" applyProtection="1"/>
    <xf numFmtId="44" fontId="0" fillId="0" borderId="15" xfId="1" applyFon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164" fontId="0" fillId="0" borderId="2" xfId="0" applyNumberFormat="1" applyBorder="1" applyProtection="1"/>
    <xf numFmtId="44" fontId="0" fillId="0" borderId="16" xfId="1" applyFont="1" applyBorder="1" applyProtection="1"/>
    <xf numFmtId="164" fontId="2" fillId="0" borderId="8" xfId="0" applyNumberFormat="1" applyFont="1" applyBorder="1" applyProtection="1"/>
    <xf numFmtId="0" fontId="2" fillId="0" borderId="9" xfId="0" applyFont="1" applyBorder="1" applyProtection="1"/>
    <xf numFmtId="1" fontId="0" fillId="0" borderId="3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0" fontId="3" fillId="3" borderId="0" xfId="0" applyFont="1" applyFill="1" applyBorder="1" applyProtection="1"/>
    <xf numFmtId="164" fontId="0" fillId="3" borderId="0" xfId="0" applyNumberFormat="1" applyFill="1" applyBorder="1" applyProtection="1"/>
    <xf numFmtId="44" fontId="0" fillId="3" borderId="0" xfId="1" applyFont="1" applyFill="1" applyBorder="1" applyProtection="1"/>
    <xf numFmtId="44" fontId="0" fillId="3" borderId="0" xfId="1" applyFont="1" applyFill="1" applyBorder="1" applyAlignment="1" applyProtection="1">
      <alignment horizontal="right"/>
    </xf>
    <xf numFmtId="164" fontId="0" fillId="2" borderId="2" xfId="0" applyNumberFormat="1" applyFill="1" applyBorder="1" applyProtection="1"/>
    <xf numFmtId="44" fontId="0" fillId="0" borderId="0" xfId="0" applyNumberFormat="1" applyBorder="1" applyAlignment="1" applyProtection="1">
      <alignment horizontal="right"/>
    </xf>
    <xf numFmtId="0" fontId="3" fillId="0" borderId="0" xfId="0" applyFont="1" applyFill="1" applyBorder="1" applyProtection="1"/>
    <xf numFmtId="44" fontId="0" fillId="0" borderId="0" xfId="1" applyFont="1" applyFill="1" applyBorder="1" applyProtection="1"/>
    <xf numFmtId="0" fontId="4" fillId="0" borderId="7" xfId="0" applyFont="1" applyBorder="1" applyProtection="1"/>
    <xf numFmtId="0" fontId="2" fillId="0" borderId="17" xfId="0" applyFont="1" applyBorder="1" applyProtection="1"/>
    <xf numFmtId="0" fontId="4" fillId="0" borderId="12" xfId="0" applyFont="1" applyBorder="1" applyProtection="1"/>
    <xf numFmtId="44" fontId="0" fillId="0" borderId="13" xfId="1" applyFont="1" applyBorder="1" applyProtection="1"/>
    <xf numFmtId="0" fontId="0" fillId="0" borderId="3" xfId="0" applyBorder="1" applyProtection="1"/>
    <xf numFmtId="0" fontId="0" fillId="0" borderId="2" xfId="0" applyBorder="1" applyProtection="1"/>
    <xf numFmtId="44" fontId="2" fillId="0" borderId="18" xfId="1" applyFont="1" applyBorder="1" applyAlignment="1" applyProtection="1">
      <alignment horizontal="right"/>
    </xf>
    <xf numFmtId="0" fontId="2" fillId="0" borderId="19" xfId="0" applyFont="1" applyBorder="1" applyProtection="1"/>
    <xf numFmtId="0" fontId="0" fillId="0" borderId="20" xfId="0" applyBorder="1" applyProtection="1"/>
    <xf numFmtId="0" fontId="0" fillId="0" borderId="20" xfId="0" applyBorder="1" applyAlignment="1" applyProtection="1">
      <alignment horizontal="right"/>
    </xf>
    <xf numFmtId="0" fontId="3" fillId="0" borderId="20" xfId="0" applyFont="1" applyFill="1" applyBorder="1" applyProtection="1"/>
    <xf numFmtId="44" fontId="0" fillId="0" borderId="20" xfId="1" applyFont="1" applyFill="1" applyBorder="1" applyProtection="1"/>
    <xf numFmtId="44" fontId="0" fillId="0" borderId="20" xfId="1" applyFont="1" applyBorder="1" applyProtection="1"/>
    <xf numFmtId="1" fontId="0" fillId="3" borderId="0" xfId="0" applyNumberFormat="1" applyFill="1" applyBorder="1" applyAlignment="1" applyProtection="1">
      <alignment horizontal="right"/>
    </xf>
    <xf numFmtId="164" fontId="0" fillId="0" borderId="1" xfId="0" applyNumberFormat="1" applyFont="1" applyBorder="1" applyAlignment="1" applyProtection="1">
      <alignment horizontal="right"/>
    </xf>
    <xf numFmtId="164" fontId="0" fillId="0" borderId="3" xfId="0" applyNumberFormat="1" applyFill="1" applyBorder="1" applyProtection="1"/>
    <xf numFmtId="164" fontId="0" fillId="0" borderId="4" xfId="0" applyNumberFormat="1" applyBorder="1" applyProtection="1"/>
    <xf numFmtId="164" fontId="0" fillId="0" borderId="12" xfId="0" applyNumberFormat="1" applyBorder="1" applyProtection="1"/>
    <xf numFmtId="164" fontId="0" fillId="0" borderId="1" xfId="0" applyNumberFormat="1" applyBorder="1" applyAlignment="1" applyProtection="1">
      <alignment horizontal="right"/>
    </xf>
    <xf numFmtId="2" fontId="0" fillId="0" borderId="13" xfId="0" applyNumberFormat="1" applyBorder="1" applyProtection="1"/>
    <xf numFmtId="1" fontId="0" fillId="0" borderId="3" xfId="0" applyNumberFormat="1" applyFont="1" applyBorder="1" applyAlignment="1" applyProtection="1">
      <alignment horizontal="right"/>
    </xf>
    <xf numFmtId="44" fontId="0" fillId="0" borderId="15" xfId="1" applyFont="1" applyBorder="1" applyAlignment="1" applyProtection="1">
      <alignment horizontal="right"/>
    </xf>
    <xf numFmtId="1" fontId="0" fillId="0" borderId="2" xfId="0" applyNumberFormat="1" applyFont="1" applyBorder="1" applyAlignment="1" applyProtection="1">
      <alignment horizontal="right"/>
    </xf>
    <xf numFmtId="44" fontId="0" fillId="0" borderId="16" xfId="1" applyFont="1" applyBorder="1" applyAlignment="1" applyProtection="1">
      <alignment horizontal="right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44" fontId="1" fillId="0" borderId="0" xfId="1" applyFont="1" applyBorder="1" applyProtection="1"/>
    <xf numFmtId="0" fontId="0" fillId="0" borderId="6" xfId="0" applyBorder="1" applyAlignment="1" applyProtection="1">
      <alignment horizontal="right"/>
    </xf>
    <xf numFmtId="0" fontId="8" fillId="0" borderId="0" xfId="0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9"/>
  <sheetViews>
    <sheetView tabSelected="1" zoomScale="75" zoomScaleNormal="75" workbookViewId="0">
      <selection activeCell="D13" sqref="D13"/>
    </sheetView>
  </sheetViews>
  <sheetFormatPr defaultRowHeight="15"/>
  <cols>
    <col min="1" max="1" width="32.85546875" style="21" customWidth="1"/>
    <col min="2" max="2" width="11.5703125" style="21" customWidth="1"/>
    <col min="3" max="3" width="14" style="21" customWidth="1"/>
    <col min="4" max="4" width="18.7109375" style="21" customWidth="1"/>
    <col min="5" max="5" width="13.5703125" style="21" customWidth="1"/>
    <col min="6" max="6" width="12.7109375" style="21" customWidth="1"/>
    <col min="7" max="7" width="13.85546875" style="21" customWidth="1"/>
    <col min="8" max="8" width="4.85546875" style="21" customWidth="1"/>
    <col min="9" max="9" width="5.85546875" style="21" customWidth="1"/>
    <col min="10" max="10" width="14.42578125" style="21" customWidth="1"/>
    <col min="11" max="11" width="14.28515625" style="21" customWidth="1"/>
    <col min="12" max="12" width="12.42578125" style="21" customWidth="1"/>
    <col min="13" max="13" width="16" style="21" customWidth="1"/>
    <col min="14" max="16384" width="9.140625" style="21"/>
  </cols>
  <sheetData>
    <row r="1" spans="1:13" ht="21">
      <c r="A1" s="114" t="s">
        <v>119</v>
      </c>
    </row>
    <row r="2" spans="1:13">
      <c r="A2" s="21" t="s">
        <v>120</v>
      </c>
    </row>
    <row r="3" spans="1:13">
      <c r="A3" s="21" t="s">
        <v>121</v>
      </c>
    </row>
    <row r="4" spans="1:13">
      <c r="A4" s="21" t="s">
        <v>122</v>
      </c>
    </row>
    <row r="5" spans="1:13">
      <c r="A5" s="21" t="s">
        <v>123</v>
      </c>
    </row>
    <row r="7" spans="1:13" ht="18.75">
      <c r="A7" s="20" t="s">
        <v>50</v>
      </c>
    </row>
    <row r="8" spans="1:13">
      <c r="A8" s="21" t="s">
        <v>49</v>
      </c>
    </row>
    <row r="11" spans="1:13" ht="19.5" thickBot="1">
      <c r="A11" s="20" t="s">
        <v>26</v>
      </c>
    </row>
    <row r="12" spans="1:13">
      <c r="A12" s="22" t="s">
        <v>22</v>
      </c>
      <c r="B12" s="23" t="s">
        <v>9</v>
      </c>
      <c r="C12" s="23" t="s">
        <v>8</v>
      </c>
      <c r="D12" s="23" t="s">
        <v>7</v>
      </c>
      <c r="E12" s="23" t="s">
        <v>3</v>
      </c>
      <c r="F12" s="24" t="s">
        <v>6</v>
      </c>
      <c r="G12" s="25" t="s">
        <v>5</v>
      </c>
      <c r="H12" s="26"/>
      <c r="I12" s="26"/>
      <c r="J12" s="27"/>
      <c r="K12" s="27"/>
      <c r="L12" s="27"/>
      <c r="M12" s="28"/>
    </row>
    <row r="13" spans="1:13">
      <c r="A13" s="29" t="s">
        <v>31</v>
      </c>
      <c r="B13" s="30">
        <v>9.8666</v>
      </c>
      <c r="C13" s="31" t="s">
        <v>27</v>
      </c>
      <c r="D13" s="17">
        <v>800</v>
      </c>
      <c r="E13" s="30">
        <f>(D13/B13)</f>
        <v>81.081628929925202</v>
      </c>
      <c r="F13" s="18">
        <v>1.69</v>
      </c>
      <c r="G13" s="32">
        <f>(F13/B13)</f>
        <v>0.17128494111446699</v>
      </c>
      <c r="H13" s="33"/>
      <c r="I13" s="33"/>
      <c r="J13" s="27"/>
      <c r="K13" s="27"/>
      <c r="L13" s="27"/>
      <c r="M13" s="28"/>
    </row>
    <row r="14" spans="1:13" ht="15.75" thickBot="1">
      <c r="A14" s="34" t="s">
        <v>48</v>
      </c>
      <c r="B14" s="35">
        <v>14.8</v>
      </c>
      <c r="C14" s="36" t="s">
        <v>28</v>
      </c>
      <c r="D14" s="1">
        <v>800</v>
      </c>
      <c r="E14" s="37">
        <f>D14/B14</f>
        <v>54.054054054054049</v>
      </c>
      <c r="F14" s="3">
        <v>1.69</v>
      </c>
      <c r="G14" s="38">
        <f>F14/B14</f>
        <v>0.11418918918918917</v>
      </c>
      <c r="H14" s="39"/>
      <c r="I14" s="39"/>
      <c r="J14" s="40"/>
      <c r="K14" s="40"/>
      <c r="L14" s="40"/>
      <c r="M14" s="41"/>
    </row>
    <row r="15" spans="1:13" ht="15.75" thickBot="1">
      <c r="A15" s="42"/>
      <c r="B15" s="43"/>
      <c r="C15" s="43"/>
      <c r="D15" s="43"/>
      <c r="E15" s="43"/>
      <c r="F15" s="44"/>
      <c r="G15" s="44"/>
      <c r="H15" s="44"/>
      <c r="I15" s="26"/>
      <c r="J15" s="45"/>
      <c r="K15" s="46"/>
      <c r="L15" s="47" t="s">
        <v>4</v>
      </c>
      <c r="M15" s="41"/>
    </row>
    <row r="16" spans="1:13">
      <c r="A16" s="22" t="s">
        <v>12</v>
      </c>
      <c r="B16" s="23" t="s">
        <v>9</v>
      </c>
      <c r="C16" s="23" t="s">
        <v>8</v>
      </c>
      <c r="D16" s="23" t="s">
        <v>7</v>
      </c>
      <c r="E16" s="23" t="s">
        <v>3</v>
      </c>
      <c r="F16" s="24" t="s">
        <v>6</v>
      </c>
      <c r="G16" s="25" t="s">
        <v>5</v>
      </c>
      <c r="H16" s="26" t="s">
        <v>4</v>
      </c>
      <c r="I16" s="48" t="s">
        <v>4</v>
      </c>
      <c r="J16" s="49" t="s">
        <v>21</v>
      </c>
      <c r="K16" s="50" t="s">
        <v>25</v>
      </c>
      <c r="L16" s="23" t="s">
        <v>23</v>
      </c>
      <c r="M16" s="51" t="s">
        <v>30</v>
      </c>
    </row>
    <row r="17" spans="1:13">
      <c r="A17" s="29" t="s">
        <v>32</v>
      </c>
      <c r="B17" s="31">
        <v>7.9</v>
      </c>
      <c r="C17" s="31" t="s">
        <v>27</v>
      </c>
      <c r="D17" s="17">
        <v>3500</v>
      </c>
      <c r="E17" s="52">
        <f>D17/B17</f>
        <v>443.03797468354429</v>
      </c>
      <c r="F17" s="10">
        <v>3.5</v>
      </c>
      <c r="G17" s="53">
        <f>F17/B17</f>
        <v>0.44303797468354428</v>
      </c>
      <c r="H17" s="26"/>
      <c r="I17" s="48"/>
      <c r="J17" s="54">
        <v>1.2</v>
      </c>
      <c r="K17" s="55">
        <f>ROUNDUP(E17/J17,0)</f>
        <v>370</v>
      </c>
      <c r="L17" s="13">
        <v>3.5</v>
      </c>
      <c r="M17" s="56">
        <f>L17/(J17*B17)</f>
        <v>0.36919831223628691</v>
      </c>
    </row>
    <row r="18" spans="1:13" ht="15.75" thickBot="1">
      <c r="A18" s="34" t="s">
        <v>12</v>
      </c>
      <c r="B18" s="35">
        <v>11.9</v>
      </c>
      <c r="C18" s="36" t="s">
        <v>28</v>
      </c>
      <c r="D18" s="1">
        <v>0</v>
      </c>
      <c r="E18" s="57">
        <f>D18/B18</f>
        <v>0</v>
      </c>
      <c r="F18" s="9">
        <v>0</v>
      </c>
      <c r="G18" s="58">
        <f>F18/B18</f>
        <v>0</v>
      </c>
      <c r="H18" s="59"/>
      <c r="I18" s="60"/>
      <c r="J18" s="61">
        <v>1.2</v>
      </c>
      <c r="K18" s="62">
        <f>ROUNDUP(E18/J18,0)</f>
        <v>0</v>
      </c>
      <c r="L18" s="11">
        <v>0</v>
      </c>
      <c r="M18" s="63">
        <f>L18/(J18*B18)</f>
        <v>0</v>
      </c>
    </row>
    <row r="19" spans="1:13" ht="15.75" thickBot="1">
      <c r="A19" s="64"/>
      <c r="B19" s="43"/>
      <c r="C19" s="43"/>
      <c r="D19" s="43"/>
      <c r="E19" s="43"/>
      <c r="F19" s="44"/>
      <c r="G19" s="44"/>
      <c r="H19" s="44"/>
      <c r="I19" s="26"/>
      <c r="J19" s="65"/>
      <c r="K19" s="66"/>
      <c r="L19" s="67"/>
      <c r="M19" s="28"/>
    </row>
    <row r="20" spans="1:13">
      <c r="A20" s="22" t="s">
        <v>13</v>
      </c>
      <c r="B20" s="23" t="s">
        <v>9</v>
      </c>
      <c r="C20" s="23" t="s">
        <v>8</v>
      </c>
      <c r="D20" s="23" t="s">
        <v>7</v>
      </c>
      <c r="E20" s="23" t="s">
        <v>3</v>
      </c>
      <c r="F20" s="24" t="s">
        <v>6</v>
      </c>
      <c r="G20" s="25" t="s">
        <v>5</v>
      </c>
      <c r="H20" s="26" t="s">
        <v>4</v>
      </c>
      <c r="I20" s="48" t="s">
        <v>4</v>
      </c>
      <c r="J20" s="49" t="s">
        <v>29</v>
      </c>
      <c r="K20" s="50" t="s">
        <v>25</v>
      </c>
      <c r="L20" s="23" t="s">
        <v>23</v>
      </c>
      <c r="M20" s="51" t="s">
        <v>30</v>
      </c>
    </row>
    <row r="21" spans="1:13">
      <c r="A21" s="29" t="s">
        <v>32</v>
      </c>
      <c r="B21" s="30">
        <v>7.9329999999999998</v>
      </c>
      <c r="C21" s="31" t="s">
        <v>27</v>
      </c>
      <c r="D21" s="17">
        <v>0</v>
      </c>
      <c r="E21" s="68">
        <f>D21/B21</f>
        <v>0</v>
      </c>
      <c r="F21" s="7">
        <v>0</v>
      </c>
      <c r="G21" s="69">
        <f>F21/B21</f>
        <v>0</v>
      </c>
      <c r="H21" s="26"/>
      <c r="I21" s="48"/>
      <c r="J21" s="54">
        <v>0.9</v>
      </c>
      <c r="K21" s="55">
        <f>ROUNDUP(E21/J21,0)</f>
        <v>0</v>
      </c>
      <c r="L21" s="13">
        <v>0</v>
      </c>
      <c r="M21" s="56">
        <f>L21/(J21*B21)</f>
        <v>0</v>
      </c>
    </row>
    <row r="22" spans="1:13" ht="15.75" thickBot="1">
      <c r="A22" s="34" t="s">
        <v>13</v>
      </c>
      <c r="B22" s="70">
        <f>(11.9)</f>
        <v>11.9</v>
      </c>
      <c r="C22" s="71" t="s">
        <v>28</v>
      </c>
      <c r="D22" s="1">
        <v>0</v>
      </c>
      <c r="E22" s="72">
        <f>D22/B22</f>
        <v>0</v>
      </c>
      <c r="F22" s="6">
        <v>0</v>
      </c>
      <c r="G22" s="73">
        <f>F22/B22</f>
        <v>0</v>
      </c>
      <c r="H22" s="59"/>
      <c r="I22" s="60"/>
      <c r="J22" s="61">
        <v>0.87</v>
      </c>
      <c r="K22" s="62">
        <f>ROUNDUP(E22/J22,0)</f>
        <v>0</v>
      </c>
      <c r="L22" s="11">
        <v>0</v>
      </c>
      <c r="M22" s="63">
        <f>L22/(J22*B22)</f>
        <v>0</v>
      </c>
    </row>
    <row r="23" spans="1:13" ht="15.75" thickBot="1">
      <c r="A23" s="64"/>
      <c r="B23" s="43"/>
      <c r="C23" s="43"/>
      <c r="D23" s="43"/>
      <c r="E23" s="43"/>
      <c r="F23" s="44"/>
      <c r="G23" s="44"/>
      <c r="H23" s="44"/>
      <c r="I23" s="26"/>
      <c r="J23" s="65"/>
      <c r="K23" s="66"/>
      <c r="L23" s="67"/>
      <c r="M23" s="28"/>
    </row>
    <row r="24" spans="1:13">
      <c r="A24" s="22" t="s">
        <v>14</v>
      </c>
      <c r="B24" s="23" t="s">
        <v>9</v>
      </c>
      <c r="C24" s="23" t="s">
        <v>8</v>
      </c>
      <c r="D24" s="23" t="s">
        <v>7</v>
      </c>
      <c r="E24" s="23" t="s">
        <v>3</v>
      </c>
      <c r="F24" s="24" t="s">
        <v>6</v>
      </c>
      <c r="G24" s="25" t="s">
        <v>5</v>
      </c>
      <c r="H24" s="26" t="s">
        <v>4</v>
      </c>
      <c r="I24" s="48" t="s">
        <v>4</v>
      </c>
      <c r="J24" s="74" t="s">
        <v>11</v>
      </c>
      <c r="K24" s="50" t="s">
        <v>24</v>
      </c>
      <c r="L24" s="23" t="s">
        <v>20</v>
      </c>
      <c r="M24" s="75" t="s">
        <v>30</v>
      </c>
    </row>
    <row r="25" spans="1:13">
      <c r="A25" s="29" t="s">
        <v>47</v>
      </c>
      <c r="B25" s="30">
        <v>4.49</v>
      </c>
      <c r="C25" s="31" t="s">
        <v>27</v>
      </c>
      <c r="D25" s="8">
        <v>10000</v>
      </c>
      <c r="E25" s="68">
        <f>D25/B25</f>
        <v>2227.1714922048996</v>
      </c>
      <c r="F25" s="7">
        <v>0.5</v>
      </c>
      <c r="G25" s="69">
        <f>F25/B25</f>
        <v>0.11135857461024498</v>
      </c>
      <c r="H25" s="26"/>
      <c r="I25" s="48"/>
      <c r="J25" s="12">
        <v>6</v>
      </c>
      <c r="K25" s="76">
        <f>ROUNDUP(E25/J25,0)</f>
        <v>372</v>
      </c>
      <c r="L25" s="13">
        <v>2</v>
      </c>
      <c r="M25" s="69">
        <f>L25/(J25*B25)</f>
        <v>7.4239049740163321E-2</v>
      </c>
    </row>
    <row r="26" spans="1:13" ht="15.75" thickBot="1">
      <c r="A26" s="34" t="s">
        <v>14</v>
      </c>
      <c r="B26" s="61">
        <v>6.74</v>
      </c>
      <c r="C26" s="71" t="s">
        <v>28</v>
      </c>
      <c r="D26" s="5">
        <v>10000</v>
      </c>
      <c r="E26" s="72">
        <f>D26/B26</f>
        <v>1483.6795252225518</v>
      </c>
      <c r="F26" s="6">
        <v>0.5</v>
      </c>
      <c r="G26" s="73">
        <f>F26/B26</f>
        <v>7.418397626112759E-2</v>
      </c>
      <c r="H26" s="59"/>
      <c r="I26" s="60"/>
      <c r="J26" s="14">
        <v>6</v>
      </c>
      <c r="K26" s="77">
        <f>ROUNDUP(E26/J26,0)</f>
        <v>248</v>
      </c>
      <c r="L26" s="11">
        <v>2</v>
      </c>
      <c r="M26" s="73">
        <f>L26/(J26*B26)</f>
        <v>4.9455984174085067E-2</v>
      </c>
    </row>
    <row r="27" spans="1:13" ht="15.75" thickBot="1">
      <c r="A27" s="64"/>
      <c r="B27" s="28"/>
      <c r="C27" s="67"/>
      <c r="D27" s="78"/>
      <c r="E27" s="79"/>
      <c r="F27" s="80"/>
      <c r="G27" s="59"/>
      <c r="H27" s="59"/>
      <c r="I27" s="59"/>
      <c r="J27" s="79"/>
      <c r="K27" s="66"/>
      <c r="L27" s="81"/>
      <c r="M27" s="59"/>
    </row>
    <row r="28" spans="1:13">
      <c r="A28" s="22" t="s">
        <v>0</v>
      </c>
      <c r="B28" s="23" t="s">
        <v>9</v>
      </c>
      <c r="C28" s="23" t="s">
        <v>8</v>
      </c>
      <c r="D28" s="23" t="s">
        <v>7</v>
      </c>
      <c r="E28" s="23" t="s">
        <v>3</v>
      </c>
      <c r="F28" s="24" t="s">
        <v>6</v>
      </c>
      <c r="G28" s="25" t="s">
        <v>5</v>
      </c>
      <c r="H28" s="26"/>
      <c r="I28" s="26"/>
      <c r="J28" s="79"/>
      <c r="K28" s="66"/>
      <c r="L28" s="81"/>
      <c r="M28" s="59"/>
    </row>
    <row r="29" spans="1:13">
      <c r="A29" s="29" t="s">
        <v>46</v>
      </c>
      <c r="B29" s="31">
        <v>7</v>
      </c>
      <c r="C29" s="31" t="s">
        <v>27</v>
      </c>
      <c r="D29" s="19">
        <v>0</v>
      </c>
      <c r="E29" s="68">
        <f>D29/B29</f>
        <v>0</v>
      </c>
      <c r="F29" s="7">
        <v>0</v>
      </c>
      <c r="G29" s="69">
        <f>F29/B29</f>
        <v>0</v>
      </c>
      <c r="H29" s="26"/>
      <c r="I29" s="26"/>
      <c r="J29" s="79"/>
      <c r="K29" s="66"/>
      <c r="L29" s="81"/>
      <c r="M29" s="59"/>
    </row>
    <row r="30" spans="1:13" ht="15.75" thickBot="1">
      <c r="A30" s="34" t="s">
        <v>0</v>
      </c>
      <c r="B30" s="70">
        <v>10.5</v>
      </c>
      <c r="C30" s="71" t="s">
        <v>28</v>
      </c>
      <c r="D30" s="1">
        <v>0</v>
      </c>
      <c r="E30" s="72">
        <f>D30/B30</f>
        <v>0</v>
      </c>
      <c r="F30" s="6">
        <v>0</v>
      </c>
      <c r="G30" s="73">
        <f>F30/B30</f>
        <v>0</v>
      </c>
      <c r="H30" s="59"/>
      <c r="I30" s="59"/>
      <c r="J30" s="65"/>
      <c r="K30" s="66"/>
      <c r="L30" s="67"/>
      <c r="M30" s="28"/>
    </row>
    <row r="31" spans="1:13" ht="15.75" thickBot="1">
      <c r="A31" s="64"/>
      <c r="B31" s="28"/>
      <c r="C31" s="67"/>
      <c r="D31" s="78"/>
      <c r="E31" s="79"/>
      <c r="F31" s="80"/>
      <c r="G31" s="59"/>
      <c r="H31" s="59"/>
      <c r="I31" s="59"/>
      <c r="J31" s="65"/>
      <c r="K31" s="66"/>
      <c r="L31" s="67"/>
      <c r="M31" s="28"/>
    </row>
    <row r="32" spans="1:13">
      <c r="A32" s="22" t="s">
        <v>1</v>
      </c>
      <c r="B32" s="23" t="s">
        <v>9</v>
      </c>
      <c r="C32" s="23" t="s">
        <v>8</v>
      </c>
      <c r="D32" s="23" t="s">
        <v>7</v>
      </c>
      <c r="E32" s="23" t="s">
        <v>3</v>
      </c>
      <c r="F32" s="24" t="s">
        <v>6</v>
      </c>
      <c r="G32" s="25" t="s">
        <v>5</v>
      </c>
      <c r="H32" s="26" t="s">
        <v>4</v>
      </c>
      <c r="I32" s="48" t="s">
        <v>4</v>
      </c>
      <c r="J32" s="49" t="s">
        <v>11</v>
      </c>
      <c r="K32" s="50" t="s">
        <v>24</v>
      </c>
      <c r="L32" s="23" t="s">
        <v>20</v>
      </c>
      <c r="M32" s="51" t="s">
        <v>30</v>
      </c>
    </row>
    <row r="33" spans="1:13">
      <c r="A33" s="29" t="s">
        <v>45</v>
      </c>
      <c r="B33" s="30">
        <v>3.266</v>
      </c>
      <c r="C33" s="31" t="s">
        <v>27</v>
      </c>
      <c r="D33" s="17">
        <v>0</v>
      </c>
      <c r="E33" s="68">
        <f>D33/B33</f>
        <v>0</v>
      </c>
      <c r="F33" s="7">
        <v>0</v>
      </c>
      <c r="G33" s="69">
        <f>F33/B33</f>
        <v>0</v>
      </c>
      <c r="H33" s="26"/>
      <c r="I33" s="48"/>
      <c r="J33" s="12">
        <v>7</v>
      </c>
      <c r="K33" s="55">
        <f>ROUNDUP(E33/J33,0)</f>
        <v>0</v>
      </c>
      <c r="L33" s="13">
        <v>0</v>
      </c>
      <c r="M33" s="56">
        <f>L33/(J33*B33)</f>
        <v>0</v>
      </c>
    </row>
    <row r="34" spans="1:13" ht="15.75" thickBot="1">
      <c r="A34" s="34" t="s">
        <v>1</v>
      </c>
      <c r="B34" s="70">
        <v>4.9000000000000004</v>
      </c>
      <c r="C34" s="71" t="s">
        <v>28</v>
      </c>
      <c r="D34" s="1">
        <v>0</v>
      </c>
      <c r="E34" s="72">
        <f>D34/B34</f>
        <v>0</v>
      </c>
      <c r="F34" s="6">
        <v>0</v>
      </c>
      <c r="G34" s="73">
        <f>F34/B34</f>
        <v>0</v>
      </c>
      <c r="H34" s="59"/>
      <c r="I34" s="60"/>
      <c r="J34" s="82">
        <v>7</v>
      </c>
      <c r="K34" s="62">
        <f>ROUNDUP(E34/J34,0)</f>
        <v>0</v>
      </c>
      <c r="L34" s="11">
        <v>0</v>
      </c>
      <c r="M34" s="63">
        <f>L34/(J34*B34)</f>
        <v>0</v>
      </c>
    </row>
    <row r="35" spans="1:13" ht="15.75" thickBot="1">
      <c r="A35" s="64"/>
      <c r="B35" s="28"/>
      <c r="C35" s="67"/>
      <c r="D35" s="78"/>
      <c r="E35" s="79"/>
      <c r="F35" s="80"/>
      <c r="G35" s="59"/>
      <c r="H35" s="59"/>
      <c r="I35" s="59"/>
      <c r="J35" s="65"/>
      <c r="K35" s="66"/>
      <c r="L35" s="67"/>
      <c r="M35" s="28"/>
    </row>
    <row r="36" spans="1:13">
      <c r="A36" s="22" t="s">
        <v>2</v>
      </c>
      <c r="B36" s="23" t="s">
        <v>9</v>
      </c>
      <c r="C36" s="23" t="s">
        <v>8</v>
      </c>
      <c r="D36" s="23" t="s">
        <v>7</v>
      </c>
      <c r="E36" s="23" t="s">
        <v>3</v>
      </c>
      <c r="F36" s="24" t="s">
        <v>6</v>
      </c>
      <c r="G36" s="25" t="s">
        <v>5</v>
      </c>
      <c r="H36" s="26"/>
      <c r="I36" s="26"/>
      <c r="J36" s="65"/>
      <c r="K36" s="66"/>
      <c r="L36" s="67"/>
      <c r="M36" s="28"/>
    </row>
    <row r="37" spans="1:13">
      <c r="A37" s="29" t="s">
        <v>35</v>
      </c>
      <c r="B37" s="30">
        <v>5.8659999999999997</v>
      </c>
      <c r="C37" s="31" t="s">
        <v>27</v>
      </c>
      <c r="D37" s="8">
        <v>0</v>
      </c>
      <c r="E37" s="68">
        <f>D37/B37</f>
        <v>0</v>
      </c>
      <c r="F37" s="7">
        <v>0</v>
      </c>
      <c r="G37" s="69">
        <f>F37/B37</f>
        <v>0</v>
      </c>
      <c r="H37" s="26"/>
      <c r="I37" s="26"/>
      <c r="J37" s="65"/>
      <c r="K37" s="66"/>
      <c r="L37" s="67"/>
      <c r="M37" s="28"/>
    </row>
    <row r="38" spans="1:13" ht="15.75" thickBot="1">
      <c r="A38" s="34" t="s">
        <v>2</v>
      </c>
      <c r="B38" s="70">
        <v>8.8000000000000007</v>
      </c>
      <c r="C38" s="71" t="s">
        <v>28</v>
      </c>
      <c r="D38" s="5">
        <v>0</v>
      </c>
      <c r="E38" s="72">
        <f>D38/B38</f>
        <v>0</v>
      </c>
      <c r="F38" s="6">
        <v>0</v>
      </c>
      <c r="G38" s="73">
        <f>F38/B38</f>
        <v>0</v>
      </c>
      <c r="H38" s="59"/>
      <c r="I38" s="59"/>
      <c r="J38" s="65"/>
      <c r="K38" s="66"/>
      <c r="L38" s="83" t="s">
        <v>4</v>
      </c>
      <c r="M38" s="28"/>
    </row>
    <row r="39" spans="1:13" ht="15.75" thickBot="1">
      <c r="A39" s="64"/>
      <c r="B39" s="28"/>
      <c r="C39" s="67"/>
      <c r="D39" s="84"/>
      <c r="E39" s="65"/>
      <c r="F39" s="85"/>
      <c r="G39" s="59"/>
      <c r="H39" s="59"/>
      <c r="I39" s="59"/>
      <c r="J39" s="65"/>
      <c r="K39" s="66"/>
      <c r="L39" s="83"/>
      <c r="M39" s="28"/>
    </row>
    <row r="40" spans="1:13">
      <c r="A40" s="86" t="s">
        <v>2</v>
      </c>
      <c r="B40" s="23" t="s">
        <v>9</v>
      </c>
      <c r="C40" s="23" t="s">
        <v>8</v>
      </c>
      <c r="D40" s="23" t="s">
        <v>7</v>
      </c>
      <c r="E40" s="23" t="s">
        <v>3</v>
      </c>
      <c r="F40" s="24" t="s">
        <v>6</v>
      </c>
      <c r="G40" s="25" t="s">
        <v>5</v>
      </c>
      <c r="H40" s="59"/>
      <c r="I40" s="59"/>
      <c r="J40" s="65"/>
      <c r="K40" s="66"/>
      <c r="L40" s="83"/>
      <c r="M40" s="28"/>
    </row>
    <row r="41" spans="1:13" ht="15.75" thickBot="1">
      <c r="A41" s="34" t="s">
        <v>36</v>
      </c>
      <c r="B41" s="70">
        <v>4.4000000000000004</v>
      </c>
      <c r="C41" s="71" t="s">
        <v>34</v>
      </c>
      <c r="D41" s="5">
        <v>0</v>
      </c>
      <c r="E41" s="72">
        <f>D41/B41</f>
        <v>0</v>
      </c>
      <c r="F41" s="6">
        <v>0</v>
      </c>
      <c r="G41" s="73">
        <f>F41/B41</f>
        <v>0</v>
      </c>
      <c r="H41" s="59"/>
      <c r="I41" s="59"/>
      <c r="J41" s="65"/>
      <c r="K41" s="66"/>
      <c r="L41" s="67"/>
      <c r="M41" s="28"/>
    </row>
    <row r="42" spans="1:13" ht="15.75" thickBot="1">
      <c r="A42" s="64"/>
      <c r="B42" s="28"/>
      <c r="C42" s="67"/>
      <c r="D42" s="78"/>
      <c r="E42" s="79"/>
      <c r="F42" s="80"/>
      <c r="G42" s="59"/>
      <c r="H42" s="59"/>
      <c r="I42" s="59"/>
      <c r="J42" s="65"/>
      <c r="K42" s="66"/>
      <c r="L42" s="67"/>
      <c r="M42" s="28"/>
    </row>
    <row r="43" spans="1:13">
      <c r="A43" s="22" t="s">
        <v>15</v>
      </c>
      <c r="B43" s="23" t="s">
        <v>9</v>
      </c>
      <c r="C43" s="23" t="s">
        <v>8</v>
      </c>
      <c r="D43" s="23" t="s">
        <v>7</v>
      </c>
      <c r="E43" s="23" t="s">
        <v>3</v>
      </c>
      <c r="F43" s="24" t="s">
        <v>6</v>
      </c>
      <c r="G43" s="25" t="s">
        <v>5</v>
      </c>
      <c r="H43" s="59"/>
      <c r="I43" s="59"/>
      <c r="J43" s="65"/>
      <c r="K43" s="66"/>
      <c r="L43" s="67"/>
      <c r="M43" s="28"/>
    </row>
    <row r="44" spans="1:13">
      <c r="A44" s="29" t="s">
        <v>37</v>
      </c>
      <c r="B44" s="31">
        <v>3.6</v>
      </c>
      <c r="C44" s="31" t="s">
        <v>27</v>
      </c>
      <c r="D44" s="8">
        <v>0</v>
      </c>
      <c r="E44" s="68">
        <f>D44/B44</f>
        <v>0</v>
      </c>
      <c r="F44" s="7">
        <v>0</v>
      </c>
      <c r="G44" s="69">
        <f>F44/B44</f>
        <v>0</v>
      </c>
      <c r="H44" s="26"/>
      <c r="I44" s="26"/>
      <c r="J44" s="65"/>
      <c r="K44" s="66"/>
      <c r="L44" s="67"/>
      <c r="M44" s="28"/>
    </row>
    <row r="45" spans="1:13" ht="15.75" thickBot="1">
      <c r="A45" s="34" t="s">
        <v>15</v>
      </c>
      <c r="B45" s="70">
        <v>5.4</v>
      </c>
      <c r="C45" s="71" t="s">
        <v>28</v>
      </c>
      <c r="D45" s="5">
        <v>0</v>
      </c>
      <c r="E45" s="72">
        <f>D45/B45</f>
        <v>0</v>
      </c>
      <c r="F45" s="6">
        <v>0</v>
      </c>
      <c r="G45" s="73">
        <f>F45/B45</f>
        <v>0</v>
      </c>
      <c r="H45" s="26"/>
      <c r="I45" s="26"/>
      <c r="J45" s="65"/>
      <c r="K45" s="66"/>
      <c r="L45" s="67"/>
      <c r="M45" s="28"/>
    </row>
    <row r="46" spans="1:13" ht="15.75" thickBot="1">
      <c r="A46" s="64"/>
      <c r="B46" s="28"/>
      <c r="C46" s="67"/>
      <c r="D46" s="84"/>
      <c r="E46" s="65"/>
      <c r="F46" s="85"/>
      <c r="G46" s="59"/>
      <c r="H46" s="26"/>
      <c r="I46" s="26"/>
      <c r="J46" s="65"/>
      <c r="K46" s="66"/>
      <c r="L46" s="67"/>
      <c r="M46" s="28"/>
    </row>
    <row r="47" spans="1:13">
      <c r="A47" s="87" t="s">
        <v>15</v>
      </c>
      <c r="B47" s="23" t="s">
        <v>9</v>
      </c>
      <c r="C47" s="23" t="s">
        <v>8</v>
      </c>
      <c r="D47" s="23" t="s">
        <v>7</v>
      </c>
      <c r="E47" s="23" t="s">
        <v>3</v>
      </c>
      <c r="F47" s="24" t="s">
        <v>6</v>
      </c>
      <c r="G47" s="25" t="s">
        <v>5</v>
      </c>
      <c r="H47" s="26"/>
      <c r="I47" s="26"/>
      <c r="J47" s="65"/>
      <c r="K47" s="66"/>
      <c r="L47" s="67"/>
      <c r="M47" s="28"/>
    </row>
    <row r="48" spans="1:13" ht="15.75" thickBot="1">
      <c r="A48" s="88" t="s">
        <v>38</v>
      </c>
      <c r="B48" s="36">
        <v>2.7</v>
      </c>
      <c r="C48" s="71" t="s">
        <v>33</v>
      </c>
      <c r="D48" s="1">
        <v>0</v>
      </c>
      <c r="E48" s="61">
        <f>D48/B48</f>
        <v>0</v>
      </c>
      <c r="F48" s="4">
        <v>0</v>
      </c>
      <c r="G48" s="89">
        <f>F48/B48</f>
        <v>0</v>
      </c>
      <c r="H48" s="26"/>
      <c r="I48" s="26"/>
      <c r="J48" s="65"/>
      <c r="K48" s="66"/>
      <c r="L48" s="67"/>
      <c r="M48" s="28"/>
    </row>
    <row r="49" spans="1:13" ht="15.75" thickBot="1">
      <c r="A49" s="64"/>
      <c r="B49" s="28"/>
      <c r="C49" s="67"/>
      <c r="D49" s="78"/>
      <c r="E49" s="79"/>
      <c r="F49" s="80"/>
      <c r="G49" s="59"/>
      <c r="H49" s="26"/>
      <c r="I49" s="26"/>
      <c r="J49" s="65"/>
      <c r="K49" s="66"/>
      <c r="L49" s="67"/>
      <c r="M49" s="28"/>
    </row>
    <row r="50" spans="1:13">
      <c r="A50" s="22" t="s">
        <v>16</v>
      </c>
      <c r="B50" s="23" t="s">
        <v>9</v>
      </c>
      <c r="C50" s="23" t="s">
        <v>8</v>
      </c>
      <c r="D50" s="23" t="s">
        <v>7</v>
      </c>
      <c r="E50" s="23" t="s">
        <v>3</v>
      </c>
      <c r="F50" s="24" t="s">
        <v>6</v>
      </c>
      <c r="G50" s="25" t="s">
        <v>5</v>
      </c>
      <c r="H50" s="59"/>
      <c r="I50" s="59"/>
      <c r="J50" s="65"/>
      <c r="K50" s="66"/>
      <c r="L50" s="67"/>
      <c r="M50" s="28"/>
    </row>
    <row r="51" spans="1:13">
      <c r="A51" s="29" t="s">
        <v>39</v>
      </c>
      <c r="B51" s="30">
        <v>4.7300000000000004</v>
      </c>
      <c r="C51" s="31" t="s">
        <v>27</v>
      </c>
      <c r="D51" s="8">
        <v>0</v>
      </c>
      <c r="E51" s="90"/>
      <c r="F51" s="7">
        <v>0</v>
      </c>
      <c r="G51" s="69">
        <f>F51/B51</f>
        <v>0</v>
      </c>
      <c r="H51" s="59"/>
      <c r="I51" s="59"/>
      <c r="J51" s="65"/>
      <c r="K51" s="66"/>
      <c r="L51" s="67"/>
      <c r="M51" s="28"/>
    </row>
    <row r="52" spans="1:13" ht="15.75" thickBot="1">
      <c r="A52" s="34" t="s">
        <v>16</v>
      </c>
      <c r="B52" s="70">
        <v>7.1</v>
      </c>
      <c r="C52" s="71" t="s">
        <v>28</v>
      </c>
      <c r="D52" s="5">
        <v>0</v>
      </c>
      <c r="E52" s="91"/>
      <c r="F52" s="6">
        <v>0</v>
      </c>
      <c r="G52" s="73">
        <f>F52/B52</f>
        <v>0</v>
      </c>
      <c r="H52" s="92" t="s">
        <v>4</v>
      </c>
      <c r="I52" s="26" t="s">
        <v>4</v>
      </c>
      <c r="J52" s="28" t="s">
        <v>4</v>
      </c>
      <c r="K52" s="21" t="s">
        <v>4</v>
      </c>
      <c r="L52" s="21" t="s">
        <v>4</v>
      </c>
      <c r="M52" s="21" t="s">
        <v>4</v>
      </c>
    </row>
    <row r="53" spans="1:13" ht="15.75" thickBot="1">
      <c r="A53" s="93"/>
      <c r="B53" s="94"/>
      <c r="C53" s="95"/>
      <c r="D53" s="96"/>
      <c r="E53" s="94"/>
      <c r="F53" s="97"/>
      <c r="G53" s="98"/>
      <c r="H53" s="26"/>
      <c r="I53" s="26"/>
      <c r="J53" s="28" t="s">
        <v>4</v>
      </c>
      <c r="K53" s="21" t="s">
        <v>4</v>
      </c>
      <c r="L53" s="21" t="s">
        <v>4</v>
      </c>
      <c r="M53" s="21" t="s">
        <v>4</v>
      </c>
    </row>
    <row r="54" spans="1:13">
      <c r="A54" s="87" t="s">
        <v>16</v>
      </c>
      <c r="B54" s="23" t="s">
        <v>9</v>
      </c>
      <c r="C54" s="23" t="s">
        <v>8</v>
      </c>
      <c r="D54" s="23" t="s">
        <v>7</v>
      </c>
      <c r="E54" s="23" t="s">
        <v>3</v>
      </c>
      <c r="F54" s="24" t="s">
        <v>6</v>
      </c>
      <c r="G54" s="25" t="s">
        <v>5</v>
      </c>
      <c r="I54" s="28"/>
      <c r="J54" s="79"/>
      <c r="K54" s="99"/>
      <c r="L54" s="81"/>
      <c r="M54" s="80"/>
    </row>
    <row r="55" spans="1:13" ht="15.75" thickBot="1">
      <c r="A55" s="88" t="s">
        <v>40</v>
      </c>
      <c r="B55" s="100">
        <v>3.3</v>
      </c>
      <c r="C55" s="71" t="s">
        <v>34</v>
      </c>
      <c r="D55" s="1">
        <v>0</v>
      </c>
      <c r="E55" s="70"/>
      <c r="F55" s="4">
        <v>0</v>
      </c>
      <c r="G55" s="89">
        <f>F55/B55</f>
        <v>0</v>
      </c>
      <c r="I55" s="28"/>
      <c r="L55" s="21" t="s">
        <v>4</v>
      </c>
    </row>
    <row r="56" spans="1:13" ht="15.75" thickBot="1">
      <c r="A56" s="64"/>
      <c r="B56" s="28"/>
      <c r="C56" s="67"/>
      <c r="D56" s="78"/>
      <c r="E56" s="79"/>
      <c r="F56" s="80"/>
      <c r="G56" s="59"/>
      <c r="I56" s="28"/>
    </row>
    <row r="57" spans="1:13">
      <c r="A57" s="22" t="s">
        <v>17</v>
      </c>
      <c r="B57" s="23" t="s">
        <v>9</v>
      </c>
      <c r="C57" s="23" t="s">
        <v>8</v>
      </c>
      <c r="D57" s="23" t="s">
        <v>7</v>
      </c>
      <c r="E57" s="23" t="s">
        <v>3</v>
      </c>
      <c r="F57" s="24" t="s">
        <v>6</v>
      </c>
      <c r="G57" s="25" t="s">
        <v>5</v>
      </c>
      <c r="I57" s="28"/>
    </row>
    <row r="58" spans="1:13">
      <c r="A58" s="29" t="s">
        <v>41</v>
      </c>
      <c r="B58" s="30">
        <v>7.133</v>
      </c>
      <c r="C58" s="31" t="s">
        <v>27</v>
      </c>
      <c r="D58" s="8">
        <v>0</v>
      </c>
      <c r="E58" s="101">
        <f>D58/B58</f>
        <v>0</v>
      </c>
      <c r="F58" s="7">
        <v>0</v>
      </c>
      <c r="G58" s="69">
        <f>F58/B58</f>
        <v>0</v>
      </c>
    </row>
    <row r="59" spans="1:13" ht="15.75" thickBot="1">
      <c r="A59" s="34" t="s">
        <v>17</v>
      </c>
      <c r="B59" s="70">
        <v>10.7</v>
      </c>
      <c r="C59" s="71" t="s">
        <v>28</v>
      </c>
      <c r="D59" s="5">
        <v>0</v>
      </c>
      <c r="E59" s="72">
        <f>D59/B59</f>
        <v>0</v>
      </c>
      <c r="F59" s="6">
        <v>0</v>
      </c>
      <c r="G59" s="73">
        <f>F59/B59</f>
        <v>0</v>
      </c>
    </row>
    <row r="60" spans="1:13" ht="15.75" thickBot="1">
      <c r="A60" s="64"/>
      <c r="B60" s="28"/>
      <c r="C60" s="67"/>
      <c r="D60" s="84"/>
      <c r="E60" s="65"/>
      <c r="F60" s="85"/>
      <c r="G60" s="59"/>
    </row>
    <row r="61" spans="1:13">
      <c r="A61" s="22" t="s">
        <v>17</v>
      </c>
      <c r="B61" s="23" t="s">
        <v>9</v>
      </c>
      <c r="C61" s="23" t="s">
        <v>8</v>
      </c>
      <c r="D61" s="23" t="s">
        <v>7</v>
      </c>
      <c r="E61" s="23" t="s">
        <v>3</v>
      </c>
      <c r="F61" s="24" t="s">
        <v>6</v>
      </c>
      <c r="G61" s="25" t="s">
        <v>5</v>
      </c>
    </row>
    <row r="62" spans="1:13" ht="15.75" thickBot="1">
      <c r="A62" s="88" t="s">
        <v>42</v>
      </c>
      <c r="B62" s="61">
        <v>4.99</v>
      </c>
      <c r="C62" s="71" t="s">
        <v>34</v>
      </c>
      <c r="D62" s="5">
        <v>0</v>
      </c>
      <c r="E62" s="72">
        <f>D62/B62</f>
        <v>0</v>
      </c>
      <c r="F62" s="6">
        <v>0</v>
      </c>
      <c r="G62" s="73">
        <f>F62/B62</f>
        <v>0</v>
      </c>
    </row>
    <row r="63" spans="1:13" ht="15.75" thickBot="1">
      <c r="A63" s="64"/>
      <c r="B63" s="28"/>
      <c r="C63" s="67"/>
      <c r="D63" s="84"/>
      <c r="E63" s="65"/>
      <c r="F63" s="85"/>
      <c r="G63" s="59"/>
    </row>
    <row r="64" spans="1:13">
      <c r="A64" s="22" t="s">
        <v>18</v>
      </c>
      <c r="B64" s="23" t="s">
        <v>9</v>
      </c>
      <c r="C64" s="23" t="s">
        <v>8</v>
      </c>
      <c r="D64" s="23" t="s">
        <v>7</v>
      </c>
      <c r="E64" s="23" t="s">
        <v>3</v>
      </c>
      <c r="F64" s="24" t="s">
        <v>6</v>
      </c>
      <c r="G64" s="25" t="s">
        <v>5</v>
      </c>
      <c r="J64" s="22" t="s">
        <v>21</v>
      </c>
      <c r="K64" s="50" t="s">
        <v>25</v>
      </c>
      <c r="L64" s="23" t="s">
        <v>23</v>
      </c>
      <c r="M64" s="51" t="s">
        <v>30</v>
      </c>
    </row>
    <row r="65" spans="1:13">
      <c r="A65" s="29" t="s">
        <v>43</v>
      </c>
      <c r="B65" s="31">
        <v>7</v>
      </c>
      <c r="C65" s="31" t="s">
        <v>27</v>
      </c>
      <c r="D65" s="8">
        <v>0</v>
      </c>
      <c r="E65" s="68">
        <f>D65/B65</f>
        <v>0</v>
      </c>
      <c r="F65" s="7">
        <v>0</v>
      </c>
      <c r="G65" s="69">
        <f>F65/B65</f>
        <v>0</v>
      </c>
      <c r="J65" s="102">
        <v>1.2</v>
      </c>
      <c r="K65" s="55">
        <f>ROUNDUP(E65/J65,0)</f>
        <v>0</v>
      </c>
      <c r="L65" s="13">
        <v>0</v>
      </c>
      <c r="M65" s="56">
        <f>L65/(J65*B65)</f>
        <v>0</v>
      </c>
    </row>
    <row r="66" spans="1:13" ht="15.75" thickBot="1">
      <c r="A66" s="34" t="s">
        <v>18</v>
      </c>
      <c r="B66" s="70">
        <v>10.5</v>
      </c>
      <c r="C66" s="71" t="s">
        <v>28</v>
      </c>
      <c r="D66" s="5">
        <v>0</v>
      </c>
      <c r="E66" s="72">
        <f>D66/B66</f>
        <v>0</v>
      </c>
      <c r="F66" s="6">
        <v>0</v>
      </c>
      <c r="G66" s="73">
        <f>F66/B66</f>
        <v>0</v>
      </c>
      <c r="J66" s="103">
        <v>1.2</v>
      </c>
      <c r="K66" s="104">
        <f>ROUNDUP(E66/J66,0)</f>
        <v>0</v>
      </c>
      <c r="L66" s="2">
        <v>0</v>
      </c>
      <c r="M66" s="105">
        <f>L66/(J66*B66)</f>
        <v>0</v>
      </c>
    </row>
    <row r="67" spans="1:13" ht="15.75" thickBot="1">
      <c r="A67" s="64"/>
      <c r="B67" s="28"/>
      <c r="C67" s="67"/>
      <c r="D67" s="78"/>
      <c r="E67" s="79"/>
      <c r="F67" s="80"/>
      <c r="G67" s="59"/>
      <c r="J67" s="65"/>
      <c r="K67" s="66"/>
      <c r="L67" s="67"/>
      <c r="M67" s="28"/>
    </row>
    <row r="68" spans="1:13">
      <c r="A68" s="22" t="s">
        <v>19</v>
      </c>
      <c r="B68" s="23" t="s">
        <v>9</v>
      </c>
      <c r="C68" s="23" t="s">
        <v>8</v>
      </c>
      <c r="D68" s="23" t="s">
        <v>7</v>
      </c>
      <c r="E68" s="23" t="s">
        <v>3</v>
      </c>
      <c r="F68" s="24" t="s">
        <v>6</v>
      </c>
      <c r="G68" s="25" t="s">
        <v>5</v>
      </c>
      <c r="J68" s="22" t="s">
        <v>10</v>
      </c>
      <c r="K68" s="50" t="s">
        <v>24</v>
      </c>
      <c r="L68" s="23" t="s">
        <v>20</v>
      </c>
      <c r="M68" s="51" t="s">
        <v>30</v>
      </c>
    </row>
    <row r="69" spans="1:13">
      <c r="A69" s="29" t="s">
        <v>44</v>
      </c>
      <c r="B69" s="30">
        <v>4.0659999999999998</v>
      </c>
      <c r="C69" s="31" t="s">
        <v>27</v>
      </c>
      <c r="D69" s="8">
        <v>1000</v>
      </c>
      <c r="E69" s="68">
        <f>D69/B69</f>
        <v>245.9419576979833</v>
      </c>
      <c r="F69" s="7">
        <v>0.5</v>
      </c>
      <c r="G69" s="69">
        <f>F69/B69</f>
        <v>0.12297097884899165</v>
      </c>
      <c r="J69" s="15">
        <v>15</v>
      </c>
      <c r="K69" s="106">
        <f>ROUNDUP(E69/J69,0)</f>
        <v>17</v>
      </c>
      <c r="L69" s="13">
        <v>5.3</v>
      </c>
      <c r="M69" s="107">
        <f>L69/(J69*B69)</f>
        <v>8.6899491719954092E-2</v>
      </c>
    </row>
    <row r="70" spans="1:13" ht="15.75" thickBot="1">
      <c r="A70" s="34" t="s">
        <v>19</v>
      </c>
      <c r="B70" s="70">
        <v>6.1</v>
      </c>
      <c r="C70" s="71" t="s">
        <v>28</v>
      </c>
      <c r="D70" s="5">
        <v>1000</v>
      </c>
      <c r="E70" s="72">
        <f>D70/B70</f>
        <v>163.9344262295082</v>
      </c>
      <c r="F70" s="6">
        <v>0.5</v>
      </c>
      <c r="G70" s="73">
        <f>F70/B70</f>
        <v>8.1967213114754106E-2</v>
      </c>
      <c r="J70" s="16">
        <v>15</v>
      </c>
      <c r="K70" s="108">
        <f>ROUNDUP(E70/J70,0)</f>
        <v>11</v>
      </c>
      <c r="L70" s="11">
        <v>5.3</v>
      </c>
      <c r="M70" s="109">
        <f>L70/(J70*B70)</f>
        <v>5.7923497267759562E-2</v>
      </c>
    </row>
    <row r="73" spans="1:13">
      <c r="A73" s="21" t="s">
        <v>4</v>
      </c>
    </row>
    <row r="74" spans="1:13" ht="19.5" thickBot="1">
      <c r="A74" s="20" t="s">
        <v>51</v>
      </c>
    </row>
    <row r="75" spans="1:13">
      <c r="A75" s="22" t="s">
        <v>52</v>
      </c>
      <c r="B75" s="23" t="s">
        <v>9</v>
      </c>
      <c r="C75" s="23" t="s">
        <v>8</v>
      </c>
      <c r="D75" s="23" t="s">
        <v>7</v>
      </c>
      <c r="E75" s="23" t="s">
        <v>3</v>
      </c>
      <c r="F75" s="24" t="s">
        <v>6</v>
      </c>
      <c r="G75" s="25" t="s">
        <v>5</v>
      </c>
    </row>
    <row r="76" spans="1:13">
      <c r="A76" s="29" t="s">
        <v>53</v>
      </c>
      <c r="B76" s="30">
        <v>3.2</v>
      </c>
      <c r="C76" s="31" t="s">
        <v>27</v>
      </c>
      <c r="D76" s="17">
        <v>0</v>
      </c>
      <c r="E76" s="30">
        <f>(D76/B76)</f>
        <v>0</v>
      </c>
      <c r="F76" s="18">
        <v>0</v>
      </c>
      <c r="G76" s="32">
        <f>(F76/B76)</f>
        <v>0</v>
      </c>
    </row>
    <row r="77" spans="1:13" ht="15.75" thickBot="1">
      <c r="A77" s="34" t="s">
        <v>52</v>
      </c>
      <c r="B77" s="35">
        <v>4.8</v>
      </c>
      <c r="C77" s="36" t="s">
        <v>28</v>
      </c>
      <c r="D77" s="1">
        <v>0</v>
      </c>
      <c r="E77" s="37">
        <f>D77/B77</f>
        <v>0</v>
      </c>
      <c r="F77" s="3">
        <v>0</v>
      </c>
      <c r="G77" s="38">
        <f>F77/B77</f>
        <v>0</v>
      </c>
    </row>
    <row r="78" spans="1:13" ht="15.75" thickBot="1"/>
    <row r="79" spans="1:13">
      <c r="A79" s="22" t="s">
        <v>54</v>
      </c>
      <c r="B79" s="23" t="s">
        <v>9</v>
      </c>
      <c r="C79" s="23" t="s">
        <v>8</v>
      </c>
      <c r="D79" s="23" t="s">
        <v>7</v>
      </c>
      <c r="E79" s="23" t="s">
        <v>3</v>
      </c>
      <c r="F79" s="24" t="s">
        <v>6</v>
      </c>
      <c r="G79" s="25" t="s">
        <v>5</v>
      </c>
    </row>
    <row r="80" spans="1:13">
      <c r="A80" s="29" t="s">
        <v>55</v>
      </c>
      <c r="B80" s="30">
        <v>6.87</v>
      </c>
      <c r="C80" s="31" t="s">
        <v>27</v>
      </c>
      <c r="D80" s="17">
        <v>0</v>
      </c>
      <c r="E80" s="30">
        <f>(D80/B80)</f>
        <v>0</v>
      </c>
      <c r="F80" s="18">
        <v>0</v>
      </c>
      <c r="G80" s="32">
        <f>(F80/B80)</f>
        <v>0</v>
      </c>
    </row>
    <row r="81" spans="1:7" ht="15.75" thickBot="1">
      <c r="A81" s="34" t="s">
        <v>56</v>
      </c>
      <c r="B81" s="35">
        <v>10.3</v>
      </c>
      <c r="C81" s="36" t="s">
        <v>28</v>
      </c>
      <c r="D81" s="1">
        <v>0</v>
      </c>
      <c r="E81" s="37">
        <f>D81/B81</f>
        <v>0</v>
      </c>
      <c r="F81" s="3">
        <v>0</v>
      </c>
      <c r="G81" s="38">
        <f>F81/B81</f>
        <v>0</v>
      </c>
    </row>
    <row r="82" spans="1:7" ht="15.75" thickBot="1"/>
    <row r="83" spans="1:7">
      <c r="A83" s="22" t="s">
        <v>57</v>
      </c>
      <c r="B83" s="23" t="s">
        <v>9</v>
      </c>
      <c r="C83" s="23" t="s">
        <v>8</v>
      </c>
      <c r="D83" s="23" t="s">
        <v>7</v>
      </c>
      <c r="E83" s="23" t="s">
        <v>3</v>
      </c>
      <c r="F83" s="24" t="s">
        <v>6</v>
      </c>
      <c r="G83" s="25" t="s">
        <v>5</v>
      </c>
    </row>
    <row r="84" spans="1:7">
      <c r="A84" s="29" t="s">
        <v>58</v>
      </c>
      <c r="B84" s="30">
        <v>7.73</v>
      </c>
      <c r="C84" s="31" t="s">
        <v>27</v>
      </c>
      <c r="D84" s="17">
        <v>0</v>
      </c>
      <c r="E84" s="30">
        <f>(D84/B84)</f>
        <v>0</v>
      </c>
      <c r="F84" s="18">
        <v>0</v>
      </c>
      <c r="G84" s="32">
        <f>(F84/B84)</f>
        <v>0</v>
      </c>
    </row>
    <row r="85" spans="1:7" ht="15.75" thickBot="1">
      <c r="A85" s="34" t="s">
        <v>57</v>
      </c>
      <c r="B85" s="35">
        <v>11.6</v>
      </c>
      <c r="C85" s="36" t="s">
        <v>28</v>
      </c>
      <c r="D85" s="1">
        <v>0</v>
      </c>
      <c r="E85" s="37">
        <f>D85/B85</f>
        <v>0</v>
      </c>
      <c r="F85" s="3">
        <v>0</v>
      </c>
      <c r="G85" s="38">
        <f>F85/B85</f>
        <v>0</v>
      </c>
    </row>
    <row r="86" spans="1:7" ht="15.75" thickBot="1"/>
    <row r="87" spans="1:7">
      <c r="A87" s="22" t="s">
        <v>60</v>
      </c>
      <c r="B87" s="23" t="s">
        <v>9</v>
      </c>
      <c r="C87" s="23" t="s">
        <v>8</v>
      </c>
      <c r="D87" s="23" t="s">
        <v>7</v>
      </c>
      <c r="E87" s="23" t="s">
        <v>3</v>
      </c>
      <c r="F87" s="24" t="s">
        <v>6</v>
      </c>
      <c r="G87" s="25" t="s">
        <v>5</v>
      </c>
    </row>
    <row r="88" spans="1:7">
      <c r="A88" s="29" t="s">
        <v>59</v>
      </c>
      <c r="B88" s="30">
        <v>6.53</v>
      </c>
      <c r="C88" s="31" t="s">
        <v>27</v>
      </c>
      <c r="D88" s="17">
        <v>0</v>
      </c>
      <c r="E88" s="30">
        <f>(D88/B88)</f>
        <v>0</v>
      </c>
      <c r="F88" s="18">
        <v>0</v>
      </c>
      <c r="G88" s="32">
        <f>(F88/B88)</f>
        <v>0</v>
      </c>
    </row>
    <row r="89" spans="1:7" ht="15.75" thickBot="1">
      <c r="A89" s="34" t="s">
        <v>60</v>
      </c>
      <c r="B89" s="35">
        <v>9.8000000000000007</v>
      </c>
      <c r="C89" s="36" t="s">
        <v>28</v>
      </c>
      <c r="D89" s="1">
        <v>0</v>
      </c>
      <c r="E89" s="37">
        <f>D89/B89</f>
        <v>0</v>
      </c>
      <c r="F89" s="3">
        <v>0</v>
      </c>
      <c r="G89" s="38">
        <f>F89/B89</f>
        <v>0</v>
      </c>
    </row>
    <row r="90" spans="1:7" ht="15.75" thickBot="1"/>
    <row r="91" spans="1:7">
      <c r="A91" s="22" t="s">
        <v>60</v>
      </c>
      <c r="B91" s="23" t="s">
        <v>9</v>
      </c>
      <c r="C91" s="23" t="s">
        <v>8</v>
      </c>
      <c r="D91" s="23" t="s">
        <v>7</v>
      </c>
      <c r="E91" s="23" t="s">
        <v>3</v>
      </c>
      <c r="F91" s="24" t="s">
        <v>6</v>
      </c>
      <c r="G91" s="25" t="s">
        <v>5</v>
      </c>
    </row>
    <row r="92" spans="1:7">
      <c r="A92" s="29" t="s">
        <v>61</v>
      </c>
      <c r="B92" s="30">
        <v>19.2</v>
      </c>
      <c r="C92" s="31" t="s">
        <v>27</v>
      </c>
      <c r="D92" s="17">
        <v>0</v>
      </c>
      <c r="E92" s="30">
        <f>(D92/B92)</f>
        <v>0</v>
      </c>
      <c r="F92" s="18">
        <v>0</v>
      </c>
      <c r="G92" s="32">
        <f>(F92/B92)</f>
        <v>0</v>
      </c>
    </row>
    <row r="93" spans="1:7" ht="15.75" thickBot="1">
      <c r="A93" s="34" t="s">
        <v>60</v>
      </c>
      <c r="B93" s="35">
        <v>28.8</v>
      </c>
      <c r="C93" s="36" t="s">
        <v>28</v>
      </c>
      <c r="D93" s="1">
        <v>0</v>
      </c>
      <c r="E93" s="37">
        <f>D93/B93</f>
        <v>0</v>
      </c>
      <c r="F93" s="3">
        <v>0</v>
      </c>
      <c r="G93" s="38">
        <f>F93/B93</f>
        <v>0</v>
      </c>
    </row>
    <row r="94" spans="1:7" ht="15.75" thickBot="1"/>
    <row r="95" spans="1:7">
      <c r="A95" s="22" t="s">
        <v>62</v>
      </c>
      <c r="B95" s="23" t="s">
        <v>9</v>
      </c>
      <c r="C95" s="23" t="s">
        <v>8</v>
      </c>
      <c r="D95" s="23" t="s">
        <v>7</v>
      </c>
      <c r="E95" s="23" t="s">
        <v>3</v>
      </c>
      <c r="F95" s="24" t="s">
        <v>6</v>
      </c>
      <c r="G95" s="25" t="s">
        <v>5</v>
      </c>
    </row>
    <row r="96" spans="1:7">
      <c r="A96" s="29" t="s">
        <v>64</v>
      </c>
      <c r="B96" s="30">
        <v>13.6</v>
      </c>
      <c r="C96" s="31" t="s">
        <v>27</v>
      </c>
      <c r="D96" s="17">
        <v>0</v>
      </c>
      <c r="E96" s="30">
        <f>(D96/B96)</f>
        <v>0</v>
      </c>
      <c r="F96" s="18">
        <v>0</v>
      </c>
      <c r="G96" s="32">
        <f>(F96/B96)</f>
        <v>0</v>
      </c>
    </row>
    <row r="97" spans="1:7" ht="15.75" thickBot="1">
      <c r="A97" s="34" t="s">
        <v>62</v>
      </c>
      <c r="B97" s="35">
        <v>20.399999999999999</v>
      </c>
      <c r="C97" s="36" t="s">
        <v>28</v>
      </c>
      <c r="D97" s="1">
        <v>0</v>
      </c>
      <c r="E97" s="37">
        <f>D97/B97</f>
        <v>0</v>
      </c>
      <c r="F97" s="3">
        <v>0</v>
      </c>
      <c r="G97" s="38">
        <f>F97/B97</f>
        <v>0</v>
      </c>
    </row>
    <row r="98" spans="1:7" ht="15.75" thickBot="1"/>
    <row r="99" spans="1:7">
      <c r="A99" s="22" t="s">
        <v>63</v>
      </c>
      <c r="B99" s="23" t="s">
        <v>9</v>
      </c>
      <c r="C99" s="23" t="s">
        <v>8</v>
      </c>
      <c r="D99" s="23" t="s">
        <v>7</v>
      </c>
      <c r="E99" s="23" t="s">
        <v>3</v>
      </c>
      <c r="F99" s="24" t="s">
        <v>6</v>
      </c>
      <c r="G99" s="25" t="s">
        <v>5</v>
      </c>
    </row>
    <row r="100" spans="1:7">
      <c r="A100" s="29" t="s">
        <v>64</v>
      </c>
      <c r="B100" s="30">
        <v>11.8</v>
      </c>
      <c r="C100" s="31" t="s">
        <v>27</v>
      </c>
      <c r="D100" s="17">
        <v>0</v>
      </c>
      <c r="E100" s="30">
        <f>(D100/B100)</f>
        <v>0</v>
      </c>
      <c r="F100" s="18">
        <v>0</v>
      </c>
      <c r="G100" s="32">
        <f>(F100/B100)</f>
        <v>0</v>
      </c>
    </row>
    <row r="101" spans="1:7" ht="15.75" thickBot="1">
      <c r="A101" s="34" t="s">
        <v>63</v>
      </c>
      <c r="B101" s="35">
        <v>17.7</v>
      </c>
      <c r="C101" s="36" t="s">
        <v>28</v>
      </c>
      <c r="D101" s="1">
        <v>0</v>
      </c>
      <c r="E101" s="37">
        <f>D101/B101</f>
        <v>0</v>
      </c>
      <c r="F101" s="3">
        <v>0</v>
      </c>
      <c r="G101" s="38">
        <f>F101/B101</f>
        <v>0</v>
      </c>
    </row>
    <row r="102" spans="1:7" ht="15.75" thickBot="1"/>
    <row r="103" spans="1:7">
      <c r="A103" s="22" t="s">
        <v>65</v>
      </c>
      <c r="B103" s="23" t="s">
        <v>9</v>
      </c>
      <c r="C103" s="23" t="s">
        <v>8</v>
      </c>
      <c r="D103" s="23" t="s">
        <v>7</v>
      </c>
      <c r="E103" s="23" t="s">
        <v>3</v>
      </c>
      <c r="F103" s="24" t="s">
        <v>6</v>
      </c>
      <c r="G103" s="25" t="s">
        <v>5</v>
      </c>
    </row>
    <row r="104" spans="1:7">
      <c r="A104" s="29" t="s">
        <v>58</v>
      </c>
      <c r="B104" s="30">
        <v>6.8659999999999997</v>
      </c>
      <c r="C104" s="31" t="s">
        <v>27</v>
      </c>
      <c r="D104" s="17">
        <v>0</v>
      </c>
      <c r="E104" s="30">
        <f>(D104/B104)</f>
        <v>0</v>
      </c>
      <c r="F104" s="18">
        <v>0</v>
      </c>
      <c r="G104" s="32">
        <f>(F104/B104)</f>
        <v>0</v>
      </c>
    </row>
    <row r="105" spans="1:7" ht="15.75" thickBot="1">
      <c r="A105" s="34" t="s">
        <v>65</v>
      </c>
      <c r="B105" s="35">
        <v>10.3</v>
      </c>
      <c r="C105" s="36" t="s">
        <v>28</v>
      </c>
      <c r="D105" s="1">
        <v>0</v>
      </c>
      <c r="E105" s="37">
        <f>D105/B105</f>
        <v>0</v>
      </c>
      <c r="F105" s="3">
        <v>0</v>
      </c>
      <c r="G105" s="38">
        <f>F105/B105</f>
        <v>0</v>
      </c>
    </row>
    <row r="106" spans="1:7" ht="15.75" thickBot="1"/>
    <row r="107" spans="1:7">
      <c r="A107" s="22" t="s">
        <v>66</v>
      </c>
      <c r="B107" s="23" t="s">
        <v>9</v>
      </c>
      <c r="C107" s="23" t="s">
        <v>8</v>
      </c>
      <c r="D107" s="23" t="s">
        <v>7</v>
      </c>
      <c r="E107" s="23" t="s">
        <v>3</v>
      </c>
      <c r="F107" s="24" t="s">
        <v>6</v>
      </c>
      <c r="G107" s="25" t="s">
        <v>5</v>
      </c>
    </row>
    <row r="108" spans="1:7">
      <c r="A108" s="29" t="s">
        <v>67</v>
      </c>
      <c r="B108" s="30">
        <v>8.33</v>
      </c>
      <c r="C108" s="31" t="s">
        <v>27</v>
      </c>
      <c r="D108" s="17">
        <v>0</v>
      </c>
      <c r="E108" s="30">
        <f>(D108/B108)</f>
        <v>0</v>
      </c>
      <c r="F108" s="18">
        <v>0</v>
      </c>
      <c r="G108" s="32">
        <f>(F108/B108)</f>
        <v>0</v>
      </c>
    </row>
    <row r="109" spans="1:7" ht="15.75" thickBot="1">
      <c r="A109" s="34" t="s">
        <v>66</v>
      </c>
      <c r="B109" s="35">
        <v>12.5</v>
      </c>
      <c r="C109" s="36" t="s">
        <v>28</v>
      </c>
      <c r="D109" s="1">
        <v>0</v>
      </c>
      <c r="E109" s="37">
        <f>D109/B109</f>
        <v>0</v>
      </c>
      <c r="F109" s="3">
        <v>0</v>
      </c>
      <c r="G109" s="38">
        <f>F109/B109</f>
        <v>0</v>
      </c>
    </row>
    <row r="110" spans="1:7" ht="15.75" thickBot="1"/>
    <row r="111" spans="1:7">
      <c r="A111" s="22" t="s">
        <v>66</v>
      </c>
      <c r="B111" s="23" t="s">
        <v>9</v>
      </c>
      <c r="C111" s="23" t="s">
        <v>8</v>
      </c>
      <c r="D111" s="23" t="s">
        <v>7</v>
      </c>
      <c r="E111" s="23" t="s">
        <v>3</v>
      </c>
      <c r="F111" s="24" t="s">
        <v>6</v>
      </c>
      <c r="G111" s="25" t="s">
        <v>5</v>
      </c>
    </row>
    <row r="112" spans="1:7">
      <c r="A112" s="29" t="s">
        <v>61</v>
      </c>
      <c r="B112" s="30">
        <v>12.2</v>
      </c>
      <c r="C112" s="31" t="s">
        <v>27</v>
      </c>
      <c r="D112" s="17">
        <v>0</v>
      </c>
      <c r="E112" s="30">
        <f>(D112/B112)</f>
        <v>0</v>
      </c>
      <c r="F112" s="18">
        <v>0</v>
      </c>
      <c r="G112" s="32">
        <f>(F112/B112)</f>
        <v>0</v>
      </c>
    </row>
    <row r="113" spans="1:7" ht="15.75" thickBot="1">
      <c r="A113" s="34" t="s">
        <v>66</v>
      </c>
      <c r="B113" s="35">
        <v>18.3</v>
      </c>
      <c r="C113" s="36" t="s">
        <v>28</v>
      </c>
      <c r="D113" s="1">
        <v>0</v>
      </c>
      <c r="E113" s="37">
        <f>D113/B113</f>
        <v>0</v>
      </c>
      <c r="F113" s="3">
        <v>0</v>
      </c>
      <c r="G113" s="38">
        <f>F113/B113</f>
        <v>0</v>
      </c>
    </row>
    <row r="114" spans="1:7" ht="15.75" thickBot="1"/>
    <row r="115" spans="1:7">
      <c r="A115" s="22" t="s">
        <v>68</v>
      </c>
      <c r="B115" s="23" t="s">
        <v>9</v>
      </c>
      <c r="C115" s="23" t="s">
        <v>8</v>
      </c>
      <c r="D115" s="23" t="s">
        <v>7</v>
      </c>
      <c r="E115" s="23" t="s">
        <v>3</v>
      </c>
      <c r="F115" s="24" t="s">
        <v>6</v>
      </c>
      <c r="G115" s="25" t="s">
        <v>5</v>
      </c>
    </row>
    <row r="116" spans="1:7">
      <c r="A116" s="29" t="s">
        <v>69</v>
      </c>
      <c r="B116" s="30">
        <v>2.23</v>
      </c>
      <c r="C116" s="31" t="s">
        <v>27</v>
      </c>
      <c r="D116" s="17">
        <v>0</v>
      </c>
      <c r="E116" s="30">
        <f>(D116/B116)</f>
        <v>0</v>
      </c>
      <c r="F116" s="18">
        <v>0</v>
      </c>
      <c r="G116" s="32">
        <f>(F116/B116)</f>
        <v>0</v>
      </c>
    </row>
    <row r="117" spans="1:7" ht="15.75" thickBot="1">
      <c r="A117" s="34" t="s">
        <v>68</v>
      </c>
      <c r="B117" s="37">
        <v>3.35</v>
      </c>
      <c r="C117" s="36" t="s">
        <v>28</v>
      </c>
      <c r="D117" s="1">
        <v>0</v>
      </c>
      <c r="E117" s="37">
        <f>D117/B117</f>
        <v>0</v>
      </c>
      <c r="F117" s="3">
        <v>0</v>
      </c>
      <c r="G117" s="38">
        <f>F117/B117</f>
        <v>0</v>
      </c>
    </row>
    <row r="118" spans="1:7" ht="15.75" thickBot="1"/>
    <row r="119" spans="1:7">
      <c r="A119" s="22" t="s">
        <v>68</v>
      </c>
      <c r="B119" s="23" t="s">
        <v>9</v>
      </c>
      <c r="C119" s="23" t="s">
        <v>8</v>
      </c>
      <c r="D119" s="23" t="s">
        <v>7</v>
      </c>
      <c r="E119" s="23" t="s">
        <v>3</v>
      </c>
      <c r="F119" s="24" t="s">
        <v>6</v>
      </c>
      <c r="G119" s="25" t="s">
        <v>5</v>
      </c>
    </row>
    <row r="120" spans="1:7" ht="15.75" thickBot="1">
      <c r="A120" s="88" t="s">
        <v>69</v>
      </c>
      <c r="B120" s="100">
        <v>1.67</v>
      </c>
      <c r="C120" s="71" t="s">
        <v>70</v>
      </c>
      <c r="D120" s="1">
        <v>0</v>
      </c>
      <c r="E120" s="61">
        <f>D120/B120</f>
        <v>0</v>
      </c>
      <c r="F120" s="4">
        <v>0</v>
      </c>
      <c r="G120" s="89">
        <f>F120/B120</f>
        <v>0</v>
      </c>
    </row>
    <row r="121" spans="1:7" ht="15.75" thickBot="1"/>
    <row r="122" spans="1:7">
      <c r="A122" s="22" t="s">
        <v>71</v>
      </c>
      <c r="B122" s="23" t="s">
        <v>9</v>
      </c>
      <c r="C122" s="23" t="s">
        <v>8</v>
      </c>
      <c r="D122" s="23" t="s">
        <v>7</v>
      </c>
      <c r="E122" s="23" t="s">
        <v>3</v>
      </c>
      <c r="F122" s="24" t="s">
        <v>6</v>
      </c>
      <c r="G122" s="25" t="s">
        <v>5</v>
      </c>
    </row>
    <row r="123" spans="1:7">
      <c r="A123" s="29" t="s">
        <v>72</v>
      </c>
      <c r="B123" s="30">
        <v>8.266</v>
      </c>
      <c r="C123" s="31" t="s">
        <v>27</v>
      </c>
      <c r="D123" s="17">
        <v>0</v>
      </c>
      <c r="E123" s="30">
        <f>(D123/B123)</f>
        <v>0</v>
      </c>
      <c r="F123" s="18">
        <v>0</v>
      </c>
      <c r="G123" s="32">
        <f>(F123/B123)</f>
        <v>0</v>
      </c>
    </row>
    <row r="124" spans="1:7" ht="15.75" thickBot="1">
      <c r="A124" s="34" t="s">
        <v>71</v>
      </c>
      <c r="B124" s="35">
        <v>12.4</v>
      </c>
      <c r="C124" s="36" t="s">
        <v>28</v>
      </c>
      <c r="D124" s="1">
        <v>0</v>
      </c>
      <c r="E124" s="37">
        <f>D124/B124</f>
        <v>0</v>
      </c>
      <c r="F124" s="3">
        <v>0</v>
      </c>
      <c r="G124" s="38">
        <f>F124/B124</f>
        <v>0</v>
      </c>
    </row>
    <row r="125" spans="1:7" ht="15.75" thickBot="1"/>
    <row r="126" spans="1:7">
      <c r="A126" s="22" t="s">
        <v>73</v>
      </c>
      <c r="B126" s="23" t="s">
        <v>9</v>
      </c>
      <c r="C126" s="23" t="s">
        <v>8</v>
      </c>
      <c r="D126" s="23" t="s">
        <v>7</v>
      </c>
      <c r="E126" s="23" t="s">
        <v>3</v>
      </c>
      <c r="F126" s="24" t="s">
        <v>6</v>
      </c>
      <c r="G126" s="25" t="s">
        <v>5</v>
      </c>
    </row>
    <row r="127" spans="1:7">
      <c r="A127" s="29" t="s">
        <v>74</v>
      </c>
      <c r="B127" s="30">
        <v>7.4</v>
      </c>
      <c r="C127" s="31" t="s">
        <v>27</v>
      </c>
      <c r="D127" s="17">
        <v>0</v>
      </c>
      <c r="E127" s="30">
        <f>(D127/B127)</f>
        <v>0</v>
      </c>
      <c r="F127" s="18">
        <v>0</v>
      </c>
      <c r="G127" s="32">
        <f>(F127/B127)</f>
        <v>0</v>
      </c>
    </row>
    <row r="128" spans="1:7" ht="15.75" thickBot="1">
      <c r="A128" s="34" t="s">
        <v>73</v>
      </c>
      <c r="B128" s="35">
        <v>11.1</v>
      </c>
      <c r="C128" s="36" t="s">
        <v>28</v>
      </c>
      <c r="D128" s="1">
        <v>0</v>
      </c>
      <c r="E128" s="37">
        <f>D128/B128</f>
        <v>0</v>
      </c>
      <c r="F128" s="3">
        <v>0</v>
      </c>
      <c r="G128" s="38">
        <f>F128/B128</f>
        <v>0</v>
      </c>
    </row>
    <row r="129" spans="1:7" ht="15.75" thickBot="1"/>
    <row r="130" spans="1:7">
      <c r="A130" s="22" t="s">
        <v>75</v>
      </c>
      <c r="B130" s="23" t="s">
        <v>9</v>
      </c>
      <c r="C130" s="23" t="s">
        <v>8</v>
      </c>
      <c r="D130" s="23" t="s">
        <v>7</v>
      </c>
      <c r="E130" s="23" t="s">
        <v>3</v>
      </c>
      <c r="F130" s="24" t="s">
        <v>6</v>
      </c>
      <c r="G130" s="25" t="s">
        <v>5</v>
      </c>
    </row>
    <row r="131" spans="1:7">
      <c r="A131" s="29" t="s">
        <v>76</v>
      </c>
      <c r="B131" s="30">
        <v>6.2</v>
      </c>
      <c r="C131" s="31" t="s">
        <v>27</v>
      </c>
      <c r="D131" s="17">
        <v>0</v>
      </c>
      <c r="E131" s="30">
        <f>(D131/B131)</f>
        <v>0</v>
      </c>
      <c r="F131" s="18">
        <v>0</v>
      </c>
      <c r="G131" s="32">
        <f>(F131/B131)</f>
        <v>0</v>
      </c>
    </row>
    <row r="132" spans="1:7" ht="15.75" thickBot="1">
      <c r="A132" s="34" t="s">
        <v>75</v>
      </c>
      <c r="B132" s="35">
        <v>9.3000000000000007</v>
      </c>
      <c r="C132" s="36" t="s">
        <v>28</v>
      </c>
      <c r="D132" s="1">
        <v>0</v>
      </c>
      <c r="E132" s="37">
        <f>D132/B132</f>
        <v>0</v>
      </c>
      <c r="F132" s="3">
        <v>0</v>
      </c>
      <c r="G132" s="38">
        <f>F132/B132</f>
        <v>0</v>
      </c>
    </row>
    <row r="133" spans="1:7" ht="15.75" thickBot="1"/>
    <row r="134" spans="1:7">
      <c r="A134" s="22" t="s">
        <v>77</v>
      </c>
      <c r="B134" s="23" t="s">
        <v>9</v>
      </c>
      <c r="C134" s="23" t="s">
        <v>8</v>
      </c>
      <c r="D134" s="23" t="s">
        <v>7</v>
      </c>
      <c r="E134" s="23" t="s">
        <v>3</v>
      </c>
      <c r="F134" s="24" t="s">
        <v>6</v>
      </c>
      <c r="G134" s="25" t="s">
        <v>5</v>
      </c>
    </row>
    <row r="135" spans="1:7">
      <c r="A135" s="29" t="s">
        <v>78</v>
      </c>
      <c r="B135" s="30">
        <v>14.46</v>
      </c>
      <c r="C135" s="31" t="s">
        <v>27</v>
      </c>
      <c r="D135" s="17">
        <v>0</v>
      </c>
      <c r="E135" s="30">
        <f>(D135/B135)</f>
        <v>0</v>
      </c>
      <c r="F135" s="18">
        <v>0</v>
      </c>
      <c r="G135" s="32">
        <f>(F135/B135)</f>
        <v>0</v>
      </c>
    </row>
    <row r="136" spans="1:7" ht="15.75" thickBot="1">
      <c r="A136" s="34" t="s">
        <v>77</v>
      </c>
      <c r="B136" s="35">
        <v>21.7</v>
      </c>
      <c r="C136" s="36" t="s">
        <v>28</v>
      </c>
      <c r="D136" s="1">
        <v>0</v>
      </c>
      <c r="E136" s="37">
        <f>D136/B136</f>
        <v>0</v>
      </c>
      <c r="F136" s="3">
        <v>0</v>
      </c>
      <c r="G136" s="38">
        <f>F136/B136</f>
        <v>0</v>
      </c>
    </row>
    <row r="137" spans="1:7" ht="15.75" thickBot="1"/>
    <row r="138" spans="1:7">
      <c r="A138" s="22" t="s">
        <v>77</v>
      </c>
      <c r="B138" s="23" t="s">
        <v>9</v>
      </c>
      <c r="C138" s="23" t="s">
        <v>8</v>
      </c>
      <c r="D138" s="23" t="s">
        <v>7</v>
      </c>
      <c r="E138" s="23" t="s">
        <v>3</v>
      </c>
      <c r="F138" s="24" t="s">
        <v>6</v>
      </c>
      <c r="G138" s="25" t="s">
        <v>5</v>
      </c>
    </row>
    <row r="139" spans="1:7">
      <c r="A139" s="29" t="s">
        <v>79</v>
      </c>
      <c r="B139" s="30">
        <v>20.86</v>
      </c>
      <c r="C139" s="31" t="s">
        <v>27</v>
      </c>
      <c r="D139" s="17">
        <v>0</v>
      </c>
      <c r="E139" s="30">
        <f>(D139/B139)</f>
        <v>0</v>
      </c>
      <c r="F139" s="18">
        <v>0</v>
      </c>
      <c r="G139" s="32">
        <f>(F139/B139)</f>
        <v>0</v>
      </c>
    </row>
    <row r="140" spans="1:7" ht="15.75" thickBot="1">
      <c r="A140" s="34" t="s">
        <v>77</v>
      </c>
      <c r="B140" s="35">
        <v>31.3</v>
      </c>
      <c r="C140" s="36" t="s">
        <v>28</v>
      </c>
      <c r="D140" s="1">
        <v>0</v>
      </c>
      <c r="E140" s="37">
        <f>D140/B140</f>
        <v>0</v>
      </c>
      <c r="F140" s="3">
        <v>0</v>
      </c>
      <c r="G140" s="38">
        <f>F140/B140</f>
        <v>0</v>
      </c>
    </row>
    <row r="141" spans="1:7" ht="15.75" thickBot="1"/>
    <row r="142" spans="1:7">
      <c r="A142" s="22" t="s">
        <v>80</v>
      </c>
      <c r="B142" s="23" t="s">
        <v>9</v>
      </c>
      <c r="C142" s="23" t="s">
        <v>8</v>
      </c>
      <c r="D142" s="23" t="s">
        <v>7</v>
      </c>
      <c r="E142" s="23" t="s">
        <v>3</v>
      </c>
      <c r="F142" s="24" t="s">
        <v>6</v>
      </c>
      <c r="G142" s="25" t="s">
        <v>5</v>
      </c>
    </row>
    <row r="143" spans="1:7">
      <c r="A143" s="29" t="s">
        <v>81</v>
      </c>
      <c r="B143" s="30">
        <v>10</v>
      </c>
      <c r="C143" s="31" t="s">
        <v>27</v>
      </c>
      <c r="D143" s="17">
        <v>0</v>
      </c>
      <c r="E143" s="30">
        <f>(D143/B143)</f>
        <v>0</v>
      </c>
      <c r="F143" s="18">
        <v>0</v>
      </c>
      <c r="G143" s="32">
        <f>(F143/B143)</f>
        <v>0</v>
      </c>
    </row>
    <row r="144" spans="1:7" ht="15.75" thickBot="1">
      <c r="A144" s="34" t="s">
        <v>80</v>
      </c>
      <c r="B144" s="35">
        <v>15</v>
      </c>
      <c r="C144" s="36" t="s">
        <v>28</v>
      </c>
      <c r="D144" s="1">
        <v>0</v>
      </c>
      <c r="E144" s="37">
        <f>D144/B144</f>
        <v>0</v>
      </c>
      <c r="F144" s="3">
        <v>0</v>
      </c>
      <c r="G144" s="38">
        <f>F144/B144</f>
        <v>0</v>
      </c>
    </row>
    <row r="145" spans="1:7" ht="15.75" thickBot="1"/>
    <row r="146" spans="1:7">
      <c r="A146" s="22" t="s">
        <v>80</v>
      </c>
      <c r="B146" s="23" t="s">
        <v>9</v>
      </c>
      <c r="C146" s="23" t="s">
        <v>8</v>
      </c>
      <c r="D146" s="23" t="s">
        <v>7</v>
      </c>
      <c r="E146" s="23" t="s">
        <v>3</v>
      </c>
      <c r="F146" s="24" t="s">
        <v>6</v>
      </c>
      <c r="G146" s="25" t="s">
        <v>5</v>
      </c>
    </row>
    <row r="147" spans="1:7">
      <c r="A147" s="29" t="s">
        <v>82</v>
      </c>
      <c r="B147" s="30">
        <v>6.2</v>
      </c>
      <c r="C147" s="31" t="s">
        <v>27</v>
      </c>
      <c r="D147" s="17">
        <v>0</v>
      </c>
      <c r="E147" s="30">
        <f>(D147/B147)</f>
        <v>0</v>
      </c>
      <c r="F147" s="18">
        <v>0</v>
      </c>
      <c r="G147" s="32">
        <f>(F147/B147)</f>
        <v>0</v>
      </c>
    </row>
    <row r="148" spans="1:7" ht="15.75" thickBot="1">
      <c r="A148" s="34" t="s">
        <v>80</v>
      </c>
      <c r="B148" s="35">
        <v>9.3000000000000007</v>
      </c>
      <c r="C148" s="36" t="s">
        <v>28</v>
      </c>
      <c r="D148" s="1">
        <v>0</v>
      </c>
      <c r="E148" s="37">
        <f>D148/B148</f>
        <v>0</v>
      </c>
      <c r="F148" s="3">
        <v>0</v>
      </c>
      <c r="G148" s="38">
        <f>F148/B148</f>
        <v>0</v>
      </c>
    </row>
    <row r="149" spans="1:7" ht="15.75" thickBot="1"/>
    <row r="150" spans="1:7">
      <c r="A150" s="22" t="s">
        <v>83</v>
      </c>
      <c r="B150" s="23" t="s">
        <v>9</v>
      </c>
      <c r="C150" s="23" t="s">
        <v>8</v>
      </c>
      <c r="D150" s="23" t="s">
        <v>7</v>
      </c>
      <c r="E150" s="23" t="s">
        <v>3</v>
      </c>
      <c r="F150" s="24" t="s">
        <v>6</v>
      </c>
      <c r="G150" s="25" t="s">
        <v>5</v>
      </c>
    </row>
    <row r="151" spans="1:7">
      <c r="A151" s="29" t="s">
        <v>84</v>
      </c>
      <c r="B151" s="30">
        <v>7.6</v>
      </c>
      <c r="C151" s="31" t="s">
        <v>27</v>
      </c>
      <c r="D151" s="17">
        <v>0</v>
      </c>
      <c r="E151" s="30">
        <f>(D151/B151)</f>
        <v>0</v>
      </c>
      <c r="F151" s="18">
        <v>0</v>
      </c>
      <c r="G151" s="32">
        <f>(F151/B151)</f>
        <v>0</v>
      </c>
    </row>
    <row r="152" spans="1:7" ht="15.75" thickBot="1">
      <c r="A152" s="34" t="s">
        <v>83</v>
      </c>
      <c r="B152" s="35">
        <v>11.4</v>
      </c>
      <c r="C152" s="36" t="s">
        <v>28</v>
      </c>
      <c r="D152" s="1">
        <v>0</v>
      </c>
      <c r="E152" s="37">
        <f>D152/B152</f>
        <v>0</v>
      </c>
      <c r="F152" s="3">
        <v>0</v>
      </c>
      <c r="G152" s="38">
        <f>F152/B152</f>
        <v>0</v>
      </c>
    </row>
    <row r="153" spans="1:7" ht="15.75" thickBot="1"/>
    <row r="154" spans="1:7">
      <c r="A154" s="22" t="s">
        <v>85</v>
      </c>
      <c r="B154" s="23" t="s">
        <v>9</v>
      </c>
      <c r="C154" s="23" t="s">
        <v>8</v>
      </c>
      <c r="D154" s="23" t="s">
        <v>7</v>
      </c>
      <c r="E154" s="23" t="s">
        <v>3</v>
      </c>
      <c r="F154" s="24" t="s">
        <v>6</v>
      </c>
      <c r="G154" s="25" t="s">
        <v>5</v>
      </c>
    </row>
    <row r="155" spans="1:7">
      <c r="A155" s="29" t="s">
        <v>55</v>
      </c>
      <c r="B155" s="30">
        <v>7.0659999999999998</v>
      </c>
      <c r="C155" s="31" t="s">
        <v>27</v>
      </c>
      <c r="D155" s="17">
        <v>0</v>
      </c>
      <c r="E155" s="30">
        <f>(D155/B155)</f>
        <v>0</v>
      </c>
      <c r="F155" s="18">
        <v>0</v>
      </c>
      <c r="G155" s="32">
        <f>(F155/B155)</f>
        <v>0</v>
      </c>
    </row>
    <row r="156" spans="1:7" ht="15.75" thickBot="1">
      <c r="A156" s="34" t="s">
        <v>85</v>
      </c>
      <c r="B156" s="35">
        <v>10.6</v>
      </c>
      <c r="C156" s="36" t="s">
        <v>28</v>
      </c>
      <c r="D156" s="1">
        <v>0</v>
      </c>
      <c r="E156" s="37">
        <f>D156/B156</f>
        <v>0</v>
      </c>
      <c r="F156" s="3">
        <v>0</v>
      </c>
      <c r="G156" s="38">
        <f>F156/B156</f>
        <v>0</v>
      </c>
    </row>
    <row r="157" spans="1:7" ht="15.75" thickBot="1"/>
    <row r="158" spans="1:7">
      <c r="A158" s="22" t="s">
        <v>86</v>
      </c>
      <c r="B158" s="23" t="s">
        <v>9</v>
      </c>
      <c r="C158" s="23" t="s">
        <v>8</v>
      </c>
      <c r="D158" s="23" t="s">
        <v>7</v>
      </c>
      <c r="E158" s="23" t="s">
        <v>3</v>
      </c>
      <c r="F158" s="24" t="s">
        <v>6</v>
      </c>
      <c r="G158" s="25" t="s">
        <v>5</v>
      </c>
    </row>
    <row r="159" spans="1:7">
      <c r="A159" s="29" t="s">
        <v>87</v>
      </c>
      <c r="B159" s="30">
        <v>9.8000000000000007</v>
      </c>
      <c r="C159" s="31" t="s">
        <v>27</v>
      </c>
      <c r="D159" s="17">
        <v>0</v>
      </c>
      <c r="E159" s="30">
        <f>(D159/B159)</f>
        <v>0</v>
      </c>
      <c r="F159" s="18">
        <v>0</v>
      </c>
      <c r="G159" s="32">
        <f>(F159/B159)</f>
        <v>0</v>
      </c>
    </row>
    <row r="160" spans="1:7" ht="15.75" thickBot="1">
      <c r="A160" s="34" t="s">
        <v>86</v>
      </c>
      <c r="B160" s="35">
        <v>14.7</v>
      </c>
      <c r="C160" s="36" t="s">
        <v>28</v>
      </c>
      <c r="D160" s="1">
        <v>0</v>
      </c>
      <c r="E160" s="37">
        <f>D160/B160</f>
        <v>0</v>
      </c>
      <c r="F160" s="3">
        <v>0</v>
      </c>
      <c r="G160" s="38">
        <f>F160/B160</f>
        <v>0</v>
      </c>
    </row>
    <row r="161" spans="1:7" ht="15.75" thickBot="1"/>
    <row r="162" spans="1:7">
      <c r="A162" s="22" t="s">
        <v>88</v>
      </c>
      <c r="B162" s="23" t="s">
        <v>9</v>
      </c>
      <c r="C162" s="23" t="s">
        <v>8</v>
      </c>
      <c r="D162" s="23" t="s">
        <v>7</v>
      </c>
      <c r="E162" s="23" t="s">
        <v>3</v>
      </c>
      <c r="F162" s="24" t="s">
        <v>6</v>
      </c>
      <c r="G162" s="25" t="s">
        <v>5</v>
      </c>
    </row>
    <row r="163" spans="1:7">
      <c r="A163" s="29" t="s">
        <v>89</v>
      </c>
      <c r="B163" s="30">
        <v>6.5860000000000003</v>
      </c>
      <c r="C163" s="31" t="s">
        <v>27</v>
      </c>
      <c r="D163" s="17">
        <v>0</v>
      </c>
      <c r="E163" s="30">
        <f>(D163/B163)</f>
        <v>0</v>
      </c>
      <c r="F163" s="18">
        <v>0</v>
      </c>
      <c r="G163" s="32">
        <f>(F163/B163)</f>
        <v>0</v>
      </c>
    </row>
    <row r="164" spans="1:7" ht="15.75" thickBot="1">
      <c r="A164" s="34" t="s">
        <v>88</v>
      </c>
      <c r="B164" s="37">
        <v>9.8800000000000008</v>
      </c>
      <c r="C164" s="36" t="s">
        <v>28</v>
      </c>
      <c r="D164" s="1">
        <v>0</v>
      </c>
      <c r="E164" s="37">
        <f>D164/B164</f>
        <v>0</v>
      </c>
      <c r="F164" s="3">
        <v>0</v>
      </c>
      <c r="G164" s="38">
        <f>F164/B164</f>
        <v>0</v>
      </c>
    </row>
    <row r="165" spans="1:7" ht="15.75" thickBot="1"/>
    <row r="166" spans="1:7">
      <c r="A166" s="22" t="s">
        <v>90</v>
      </c>
      <c r="B166" s="23" t="s">
        <v>9</v>
      </c>
      <c r="C166" s="23" t="s">
        <v>8</v>
      </c>
      <c r="D166" s="23" t="s">
        <v>7</v>
      </c>
      <c r="E166" s="23" t="s">
        <v>3</v>
      </c>
      <c r="F166" s="24" t="s">
        <v>6</v>
      </c>
      <c r="G166" s="25" t="s">
        <v>5</v>
      </c>
    </row>
    <row r="167" spans="1:7">
      <c r="A167" s="29" t="s">
        <v>91</v>
      </c>
      <c r="B167" s="30">
        <v>4.3499999999999996</v>
      </c>
      <c r="C167" s="31" t="s">
        <v>27</v>
      </c>
      <c r="D167" s="17">
        <v>0</v>
      </c>
      <c r="E167" s="30">
        <f>(D167/B167)</f>
        <v>0</v>
      </c>
      <c r="F167" s="18">
        <v>0</v>
      </c>
      <c r="G167" s="32">
        <f>(F167/B167)</f>
        <v>0</v>
      </c>
    </row>
    <row r="168" spans="1:7" ht="15.75" thickBot="1">
      <c r="A168" s="34" t="s">
        <v>90</v>
      </c>
      <c r="B168" s="37">
        <v>6.53</v>
      </c>
      <c r="C168" s="36" t="s">
        <v>28</v>
      </c>
      <c r="D168" s="1">
        <v>0</v>
      </c>
      <c r="E168" s="37">
        <f>D168/B168</f>
        <v>0</v>
      </c>
      <c r="F168" s="3">
        <v>0</v>
      </c>
      <c r="G168" s="38">
        <f>F168/B168</f>
        <v>0</v>
      </c>
    </row>
    <row r="169" spans="1:7" ht="15.75" thickBot="1"/>
    <row r="170" spans="1:7">
      <c r="A170" s="22" t="s">
        <v>90</v>
      </c>
      <c r="B170" s="23" t="s">
        <v>9</v>
      </c>
      <c r="C170" s="23" t="s">
        <v>8</v>
      </c>
      <c r="D170" s="23" t="s">
        <v>7</v>
      </c>
      <c r="E170" s="23" t="s">
        <v>3</v>
      </c>
      <c r="F170" s="24" t="s">
        <v>6</v>
      </c>
      <c r="G170" s="25" t="s">
        <v>5</v>
      </c>
    </row>
    <row r="171" spans="1:7" ht="15.75" thickBot="1">
      <c r="A171" s="88" t="s">
        <v>92</v>
      </c>
      <c r="B171" s="35">
        <v>2.66</v>
      </c>
      <c r="C171" s="71" t="s">
        <v>93</v>
      </c>
      <c r="D171" s="1">
        <v>0</v>
      </c>
      <c r="E171" s="37">
        <f>D171/B171</f>
        <v>0</v>
      </c>
      <c r="F171" s="3">
        <v>0</v>
      </c>
      <c r="G171" s="38">
        <f>F171/B171</f>
        <v>0</v>
      </c>
    </row>
    <row r="172" spans="1:7" ht="15.75" thickBot="1"/>
    <row r="173" spans="1:7">
      <c r="A173" s="22" t="s">
        <v>94</v>
      </c>
      <c r="B173" s="23" t="s">
        <v>9</v>
      </c>
      <c r="C173" s="23" t="s">
        <v>8</v>
      </c>
      <c r="D173" s="23" t="s">
        <v>7</v>
      </c>
      <c r="E173" s="23" t="s">
        <v>3</v>
      </c>
      <c r="F173" s="24" t="s">
        <v>6</v>
      </c>
      <c r="G173" s="25" t="s">
        <v>5</v>
      </c>
    </row>
    <row r="174" spans="1:7">
      <c r="A174" s="29" t="s">
        <v>96</v>
      </c>
      <c r="B174" s="30">
        <v>8.5299999999999994</v>
      </c>
      <c r="C174" s="31" t="s">
        <v>27</v>
      </c>
      <c r="D174" s="17">
        <v>0</v>
      </c>
      <c r="E174" s="30">
        <f>(D174/B174)</f>
        <v>0</v>
      </c>
      <c r="F174" s="18">
        <v>0</v>
      </c>
      <c r="G174" s="32">
        <f>(F174/B174)</f>
        <v>0</v>
      </c>
    </row>
    <row r="175" spans="1:7" ht="15.75" thickBot="1">
      <c r="A175" s="34" t="s">
        <v>95</v>
      </c>
      <c r="B175" s="35">
        <v>12.8</v>
      </c>
      <c r="C175" s="36" t="s">
        <v>28</v>
      </c>
      <c r="D175" s="1">
        <v>0</v>
      </c>
      <c r="E175" s="37">
        <f>D175/B175</f>
        <v>0</v>
      </c>
      <c r="F175" s="3">
        <v>0</v>
      </c>
      <c r="G175" s="38">
        <f>F175/B175</f>
        <v>0</v>
      </c>
    </row>
    <row r="176" spans="1:7" ht="15.75" thickBot="1"/>
    <row r="177" spans="1:7">
      <c r="A177" s="22" t="s">
        <v>95</v>
      </c>
      <c r="B177" s="23" t="s">
        <v>9</v>
      </c>
      <c r="C177" s="23" t="s">
        <v>8</v>
      </c>
      <c r="D177" s="23" t="s">
        <v>7</v>
      </c>
      <c r="E177" s="23" t="s">
        <v>3</v>
      </c>
      <c r="F177" s="24" t="s">
        <v>6</v>
      </c>
      <c r="G177" s="25" t="s">
        <v>5</v>
      </c>
    </row>
    <row r="178" spans="1:7">
      <c r="A178" s="29" t="s">
        <v>97</v>
      </c>
      <c r="B178" s="30">
        <v>10.199999999999999</v>
      </c>
      <c r="C178" s="31" t="s">
        <v>27</v>
      </c>
      <c r="D178" s="17">
        <v>0</v>
      </c>
      <c r="E178" s="30">
        <f>(D178/B178)</f>
        <v>0</v>
      </c>
      <c r="F178" s="18">
        <v>0</v>
      </c>
      <c r="G178" s="32">
        <f>(F178/B178)</f>
        <v>0</v>
      </c>
    </row>
    <row r="179" spans="1:7" ht="15.75" thickBot="1">
      <c r="A179" s="34" t="s">
        <v>95</v>
      </c>
      <c r="B179" s="35">
        <v>15.3</v>
      </c>
      <c r="C179" s="36" t="s">
        <v>28</v>
      </c>
      <c r="D179" s="1">
        <v>0</v>
      </c>
      <c r="E179" s="37">
        <f>D179/B179</f>
        <v>0</v>
      </c>
      <c r="F179" s="3">
        <v>0</v>
      </c>
      <c r="G179" s="38">
        <f>F179/B179</f>
        <v>0</v>
      </c>
    </row>
    <row r="180" spans="1:7" ht="15.75" thickBot="1"/>
    <row r="181" spans="1:7">
      <c r="A181" s="22" t="s">
        <v>98</v>
      </c>
      <c r="B181" s="23" t="s">
        <v>9</v>
      </c>
      <c r="C181" s="23" t="s">
        <v>8</v>
      </c>
      <c r="D181" s="23" t="s">
        <v>7</v>
      </c>
      <c r="E181" s="23" t="s">
        <v>3</v>
      </c>
      <c r="F181" s="24" t="s">
        <v>6</v>
      </c>
      <c r="G181" s="25" t="s">
        <v>5</v>
      </c>
    </row>
    <row r="182" spans="1:7">
      <c r="A182" s="29" t="s">
        <v>99</v>
      </c>
      <c r="B182" s="30">
        <v>20.466000000000001</v>
      </c>
      <c r="C182" s="31" t="s">
        <v>27</v>
      </c>
      <c r="D182" s="17">
        <v>0</v>
      </c>
      <c r="E182" s="30">
        <f>(D182/B182)</f>
        <v>0</v>
      </c>
      <c r="F182" s="18">
        <v>0</v>
      </c>
      <c r="G182" s="32">
        <f>(F182/B182)</f>
        <v>0</v>
      </c>
    </row>
    <row r="183" spans="1:7" ht="15.75" thickBot="1">
      <c r="A183" s="34" t="s">
        <v>98</v>
      </c>
      <c r="B183" s="35">
        <v>30.7</v>
      </c>
      <c r="C183" s="36" t="s">
        <v>28</v>
      </c>
      <c r="D183" s="1">
        <v>0</v>
      </c>
      <c r="E183" s="37">
        <f>D183/B183</f>
        <v>0</v>
      </c>
      <c r="F183" s="3">
        <v>0</v>
      </c>
      <c r="G183" s="38">
        <f>F183/B183</f>
        <v>0</v>
      </c>
    </row>
    <row r="184" spans="1:7" ht="15.75" thickBot="1">
      <c r="A184" s="64"/>
      <c r="B184" s="110"/>
      <c r="C184" s="111"/>
      <c r="D184"/>
      <c r="E184"/>
      <c r="F184"/>
      <c r="G184" s="112"/>
    </row>
    <row r="185" spans="1:7">
      <c r="A185" s="22" t="s">
        <v>106</v>
      </c>
      <c r="B185" s="23" t="s">
        <v>9</v>
      </c>
      <c r="C185" s="23" t="s">
        <v>8</v>
      </c>
      <c r="D185" s="23" t="s">
        <v>7</v>
      </c>
      <c r="E185" s="23" t="s">
        <v>3</v>
      </c>
      <c r="F185" s="24" t="s">
        <v>6</v>
      </c>
      <c r="G185" s="25" t="s">
        <v>5</v>
      </c>
    </row>
    <row r="186" spans="1:7">
      <c r="A186" s="29" t="s">
        <v>107</v>
      </c>
      <c r="B186" s="30">
        <v>3.13</v>
      </c>
      <c r="C186" s="113" t="s">
        <v>27</v>
      </c>
      <c r="D186" s="17">
        <v>0</v>
      </c>
      <c r="E186" s="30">
        <f>(D186/B186)</f>
        <v>0</v>
      </c>
      <c r="F186" s="18">
        <v>0</v>
      </c>
      <c r="G186" s="32">
        <f>(F186/B186)</f>
        <v>0</v>
      </c>
    </row>
    <row r="187" spans="1:7" ht="15.75" thickBot="1">
      <c r="A187" s="34" t="s">
        <v>106</v>
      </c>
      <c r="B187" s="70">
        <v>4.7</v>
      </c>
      <c r="C187" s="71" t="s">
        <v>28</v>
      </c>
      <c r="D187" s="1">
        <v>0</v>
      </c>
      <c r="E187" s="30">
        <f>(D187/B187)</f>
        <v>0</v>
      </c>
      <c r="F187" s="3">
        <v>0</v>
      </c>
      <c r="G187" s="32">
        <f>(F187/B187)</f>
        <v>0</v>
      </c>
    </row>
    <row r="188" spans="1:7" ht="15.75" thickBot="1"/>
    <row r="189" spans="1:7">
      <c r="A189" s="22" t="s">
        <v>101</v>
      </c>
      <c r="B189" s="23" t="s">
        <v>9</v>
      </c>
      <c r="C189" s="23" t="s">
        <v>8</v>
      </c>
      <c r="D189" s="23" t="s">
        <v>7</v>
      </c>
      <c r="E189" s="23" t="s">
        <v>3</v>
      </c>
      <c r="F189" s="24" t="s">
        <v>6</v>
      </c>
      <c r="G189" s="25" t="s">
        <v>5</v>
      </c>
    </row>
    <row r="190" spans="1:7">
      <c r="A190" s="29" t="s">
        <v>97</v>
      </c>
      <c r="B190" s="30">
        <v>10.3</v>
      </c>
      <c r="C190" s="31" t="s">
        <v>27</v>
      </c>
      <c r="D190" s="17">
        <v>0</v>
      </c>
      <c r="E190" s="30">
        <f>(D190/B190)</f>
        <v>0</v>
      </c>
      <c r="F190" s="18">
        <v>0</v>
      </c>
      <c r="G190" s="32">
        <f>(F190/B190)</f>
        <v>0</v>
      </c>
    </row>
    <row r="191" spans="1:7" ht="15.75" thickBot="1">
      <c r="A191" s="34" t="s">
        <v>101</v>
      </c>
      <c r="B191" s="35">
        <v>15.5</v>
      </c>
      <c r="C191" s="36" t="s">
        <v>28</v>
      </c>
      <c r="D191" s="1">
        <v>0</v>
      </c>
      <c r="E191" s="37">
        <f>D191/B191</f>
        <v>0</v>
      </c>
      <c r="F191" s="3">
        <v>0</v>
      </c>
      <c r="G191" s="38">
        <f>F191/B191</f>
        <v>0</v>
      </c>
    </row>
    <row r="192" spans="1:7" ht="15.75" thickBot="1"/>
    <row r="193" spans="1:7">
      <c r="A193" s="22" t="s">
        <v>103</v>
      </c>
      <c r="B193" s="23" t="s">
        <v>9</v>
      </c>
      <c r="C193" s="23" t="s">
        <v>8</v>
      </c>
      <c r="D193" s="23" t="s">
        <v>7</v>
      </c>
      <c r="E193" s="23" t="s">
        <v>3</v>
      </c>
      <c r="F193" s="24" t="s">
        <v>6</v>
      </c>
      <c r="G193" s="25" t="s">
        <v>5</v>
      </c>
    </row>
    <row r="194" spans="1:7">
      <c r="A194" s="29" t="s">
        <v>97</v>
      </c>
      <c r="B194" s="30">
        <v>8.73</v>
      </c>
      <c r="C194" s="31" t="s">
        <v>27</v>
      </c>
      <c r="D194" s="17">
        <v>0</v>
      </c>
      <c r="E194" s="30">
        <f>(D194/B194)</f>
        <v>0</v>
      </c>
      <c r="F194" s="18">
        <v>0</v>
      </c>
      <c r="G194" s="32">
        <f>(F194/B194)</f>
        <v>0</v>
      </c>
    </row>
    <row r="195" spans="1:7" ht="15.75" thickBot="1">
      <c r="A195" s="34" t="s">
        <v>103</v>
      </c>
      <c r="B195" s="35">
        <v>13.1</v>
      </c>
      <c r="C195" s="36" t="s">
        <v>28</v>
      </c>
      <c r="D195" s="1">
        <v>0</v>
      </c>
      <c r="E195" s="37">
        <f>D195/B195</f>
        <v>0</v>
      </c>
      <c r="F195" s="3">
        <v>0</v>
      </c>
      <c r="G195" s="38">
        <f>F195/B195</f>
        <v>0</v>
      </c>
    </row>
    <row r="196" spans="1:7" ht="15.75" thickBot="1"/>
    <row r="197" spans="1:7">
      <c r="A197" s="22" t="s">
        <v>102</v>
      </c>
      <c r="B197" s="23" t="s">
        <v>9</v>
      </c>
      <c r="C197" s="23" t="s">
        <v>8</v>
      </c>
      <c r="D197" s="23" t="s">
        <v>7</v>
      </c>
      <c r="E197" s="23" t="s">
        <v>3</v>
      </c>
      <c r="F197" s="24" t="s">
        <v>6</v>
      </c>
      <c r="G197" s="25" t="s">
        <v>5</v>
      </c>
    </row>
    <row r="198" spans="1:7">
      <c r="A198" s="29" t="s">
        <v>100</v>
      </c>
      <c r="B198" s="30">
        <v>5</v>
      </c>
      <c r="C198" s="31" t="s">
        <v>27</v>
      </c>
      <c r="D198" s="17">
        <v>0</v>
      </c>
      <c r="E198" s="30">
        <f>(D198/B198)</f>
        <v>0</v>
      </c>
      <c r="F198" s="18">
        <v>0</v>
      </c>
      <c r="G198" s="32">
        <f>(F198/B198)</f>
        <v>0</v>
      </c>
    </row>
    <row r="199" spans="1:7" ht="15.75" thickBot="1">
      <c r="A199" s="34" t="s">
        <v>102</v>
      </c>
      <c r="B199" s="35">
        <v>7.5</v>
      </c>
      <c r="C199" s="36" t="s">
        <v>28</v>
      </c>
      <c r="D199" s="1">
        <v>0</v>
      </c>
      <c r="E199" s="37">
        <f>D199/B199</f>
        <v>0</v>
      </c>
      <c r="F199" s="3">
        <v>0</v>
      </c>
      <c r="G199" s="38">
        <f>F199/B199</f>
        <v>0</v>
      </c>
    </row>
    <row r="200" spans="1:7" ht="15.75" thickBot="1"/>
    <row r="201" spans="1:7">
      <c r="A201" s="22" t="s">
        <v>104</v>
      </c>
      <c r="B201" s="23" t="s">
        <v>9</v>
      </c>
      <c r="C201" s="23" t="s">
        <v>8</v>
      </c>
      <c r="D201" s="23" t="s">
        <v>7</v>
      </c>
      <c r="E201" s="23" t="s">
        <v>3</v>
      </c>
      <c r="F201" s="24" t="s">
        <v>6</v>
      </c>
      <c r="G201" s="25" t="s">
        <v>5</v>
      </c>
    </row>
    <row r="202" spans="1:7">
      <c r="A202" s="29" t="s">
        <v>105</v>
      </c>
      <c r="B202" s="30">
        <v>4.4000000000000004</v>
      </c>
      <c r="C202" s="31" t="s">
        <v>27</v>
      </c>
      <c r="D202" s="17">
        <v>0</v>
      </c>
      <c r="E202" s="30">
        <f>(D202/B202)</f>
        <v>0</v>
      </c>
      <c r="F202" s="18">
        <v>0</v>
      </c>
      <c r="G202" s="32">
        <f>(F202/B202)</f>
        <v>0</v>
      </c>
    </row>
    <row r="203" spans="1:7" ht="15.75" thickBot="1">
      <c r="A203" s="34" t="s">
        <v>104</v>
      </c>
      <c r="B203" s="35">
        <v>6.6</v>
      </c>
      <c r="C203" s="36" t="s">
        <v>28</v>
      </c>
      <c r="D203" s="1">
        <v>0</v>
      </c>
      <c r="E203" s="37">
        <f>D203/B203</f>
        <v>0</v>
      </c>
      <c r="F203" s="3">
        <v>0</v>
      </c>
      <c r="G203" s="38">
        <f>F203/B203</f>
        <v>0</v>
      </c>
    </row>
    <row r="204" spans="1:7" ht="15.75" thickBot="1"/>
    <row r="205" spans="1:7">
      <c r="A205" s="22" t="s">
        <v>110</v>
      </c>
      <c r="B205" s="23" t="s">
        <v>9</v>
      </c>
      <c r="C205" s="23" t="s">
        <v>8</v>
      </c>
      <c r="D205" s="23" t="s">
        <v>7</v>
      </c>
      <c r="E205" s="23" t="s">
        <v>3</v>
      </c>
      <c r="F205" s="24" t="s">
        <v>6</v>
      </c>
      <c r="G205" s="25" t="s">
        <v>5</v>
      </c>
    </row>
    <row r="206" spans="1:7">
      <c r="A206" s="29" t="s">
        <v>109</v>
      </c>
      <c r="B206" s="30">
        <v>5.8</v>
      </c>
      <c r="C206" s="113" t="s">
        <v>27</v>
      </c>
      <c r="D206" s="17">
        <v>0</v>
      </c>
      <c r="E206" s="30">
        <f>(D206/B206)</f>
        <v>0</v>
      </c>
      <c r="F206" s="18">
        <v>0</v>
      </c>
      <c r="G206" s="32">
        <f>(F206/B206)</f>
        <v>0</v>
      </c>
    </row>
    <row r="207" spans="1:7" ht="15.75" thickBot="1">
      <c r="A207" s="34" t="s">
        <v>108</v>
      </c>
      <c r="B207" s="70">
        <v>8.6999999999999993</v>
      </c>
      <c r="C207" s="71" t="s">
        <v>28</v>
      </c>
      <c r="D207" s="1">
        <v>0</v>
      </c>
      <c r="E207" s="30">
        <f>(D207/B207)</f>
        <v>0</v>
      </c>
      <c r="F207" s="4">
        <v>0</v>
      </c>
      <c r="G207" s="32">
        <f>(F207/B207)</f>
        <v>0</v>
      </c>
    </row>
    <row r="208" spans="1:7" ht="15.75" thickBot="1"/>
    <row r="209" spans="1:7">
      <c r="A209" s="22" t="s">
        <v>111</v>
      </c>
      <c r="B209" s="23" t="s">
        <v>9</v>
      </c>
      <c r="C209" s="23" t="s">
        <v>8</v>
      </c>
      <c r="D209" s="23" t="s">
        <v>7</v>
      </c>
      <c r="E209" s="23" t="s">
        <v>3</v>
      </c>
      <c r="F209" s="24" t="s">
        <v>6</v>
      </c>
      <c r="G209" s="25" t="s">
        <v>5</v>
      </c>
    </row>
    <row r="210" spans="1:7">
      <c r="A210" s="29" t="s">
        <v>112</v>
      </c>
      <c r="B210" s="30">
        <v>8.07</v>
      </c>
      <c r="C210" s="113" t="s">
        <v>118</v>
      </c>
      <c r="D210" s="17">
        <v>0</v>
      </c>
      <c r="E210" s="30">
        <f>(D210/B210)</f>
        <v>0</v>
      </c>
      <c r="F210" s="18">
        <v>0</v>
      </c>
      <c r="G210" s="32">
        <f>(F210/B210)</f>
        <v>0</v>
      </c>
    </row>
    <row r="211" spans="1:7" ht="15.75" thickBot="1">
      <c r="A211" s="34" t="s">
        <v>108</v>
      </c>
      <c r="B211" s="70">
        <v>12.1</v>
      </c>
      <c r="C211" s="71" t="s">
        <v>117</v>
      </c>
      <c r="D211" s="1">
        <v>0</v>
      </c>
      <c r="E211" s="30">
        <f>(D211/B211)</f>
        <v>0</v>
      </c>
      <c r="F211" s="4">
        <v>0</v>
      </c>
      <c r="G211" s="32">
        <f>(F211/B211)</f>
        <v>0</v>
      </c>
    </row>
    <row r="212" spans="1:7" ht="15.75" thickBot="1"/>
    <row r="213" spans="1:7">
      <c r="A213" s="22" t="s">
        <v>115</v>
      </c>
      <c r="B213" s="23" t="s">
        <v>9</v>
      </c>
      <c r="C213" s="23" t="s">
        <v>8</v>
      </c>
      <c r="D213" s="23" t="s">
        <v>7</v>
      </c>
      <c r="E213" s="23" t="s">
        <v>3</v>
      </c>
      <c r="F213" s="24" t="s">
        <v>6</v>
      </c>
      <c r="G213" s="25" t="s">
        <v>5</v>
      </c>
    </row>
    <row r="214" spans="1:7">
      <c r="A214" s="29" t="s">
        <v>113</v>
      </c>
      <c r="B214" s="30">
        <v>7.47</v>
      </c>
      <c r="C214" s="113" t="s">
        <v>27</v>
      </c>
      <c r="D214" s="17">
        <v>0</v>
      </c>
      <c r="E214" s="30">
        <f>(D214/B214)</f>
        <v>0</v>
      </c>
      <c r="F214" s="18">
        <v>0</v>
      </c>
      <c r="G214" s="32">
        <f>(F214/B214)</f>
        <v>0</v>
      </c>
    </row>
    <row r="215" spans="1:7" ht="15.75" thickBot="1">
      <c r="A215" s="34" t="s">
        <v>114</v>
      </c>
      <c r="B215" s="70">
        <v>11.2</v>
      </c>
      <c r="C215" s="71" t="s">
        <v>28</v>
      </c>
      <c r="D215" s="1">
        <v>0</v>
      </c>
      <c r="E215" s="30">
        <f>(D215/B215)</f>
        <v>0</v>
      </c>
      <c r="F215" s="4">
        <v>0</v>
      </c>
      <c r="G215" s="32">
        <f>(F215/B215)</f>
        <v>0</v>
      </c>
    </row>
    <row r="216" spans="1:7" ht="15.75" thickBot="1"/>
    <row r="217" spans="1:7">
      <c r="A217" s="22" t="s">
        <v>116</v>
      </c>
      <c r="B217" s="23" t="s">
        <v>9</v>
      </c>
      <c r="C217" s="23" t="s">
        <v>8</v>
      </c>
      <c r="D217" s="23" t="s">
        <v>7</v>
      </c>
      <c r="E217" s="23" t="s">
        <v>3</v>
      </c>
      <c r="F217" s="24" t="s">
        <v>6</v>
      </c>
      <c r="G217" s="25" t="s">
        <v>5</v>
      </c>
    </row>
    <row r="218" spans="1:7">
      <c r="A218" s="29" t="s">
        <v>113</v>
      </c>
      <c r="B218" s="30">
        <v>4.3</v>
      </c>
      <c r="C218" s="113" t="s">
        <v>27</v>
      </c>
      <c r="D218" s="17">
        <v>0</v>
      </c>
      <c r="E218" s="30">
        <f>(D218/B218)</f>
        <v>0</v>
      </c>
      <c r="F218" s="18">
        <v>0</v>
      </c>
      <c r="G218" s="32">
        <f>(F218/B218)</f>
        <v>0</v>
      </c>
    </row>
    <row r="219" spans="1:7" ht="15.75" thickBot="1">
      <c r="A219" s="34" t="s">
        <v>108</v>
      </c>
      <c r="B219" s="70">
        <v>6.5</v>
      </c>
      <c r="C219" s="71" t="s">
        <v>28</v>
      </c>
      <c r="D219" s="1">
        <v>0</v>
      </c>
      <c r="E219" s="30">
        <f>(D219/B219)</f>
        <v>0</v>
      </c>
      <c r="F219" s="4">
        <v>0</v>
      </c>
      <c r="G219" s="32">
        <f>(F219/B219)</f>
        <v>0</v>
      </c>
    </row>
  </sheetData>
  <sheetProtection password="8561" sheet="1" objects="1" scenarios="1" selectLockedCells="1"/>
  <phoneticPr fontId="7" type="noConversion"/>
  <pageMargins left="0.2" right="0.2" top="0.5" bottom="0.2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Central Oklahoma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</dc:creator>
  <cp:lastModifiedBy>tina.garland</cp:lastModifiedBy>
  <cp:lastPrinted>2009-11-30T23:34:46Z</cp:lastPrinted>
  <dcterms:created xsi:type="dcterms:W3CDTF">2009-07-05T17:54:25Z</dcterms:created>
  <dcterms:modified xsi:type="dcterms:W3CDTF">2010-07-12T18:56:09Z</dcterms:modified>
</cp:coreProperties>
</file>