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W:\"/>
    </mc:Choice>
  </mc:AlternateContent>
  <xr:revisionPtr revIDLastSave="0" documentId="8_{52340430-739C-4667-AD16-039EC579977F}" xr6:coauthVersionLast="47" xr6:coauthVersionMax="47" xr10:uidLastSave="{00000000-0000-0000-0000-000000000000}"/>
  <bookViews>
    <workbookView xWindow="-110" yWindow="-110" windowWidth="19420" windowHeight="11500" firstSheet="1" activeTab="1" xr2:uid="{507092EC-48AE-420A-BB29-13DD7EF7D1C7}"/>
  </bookViews>
  <sheets>
    <sheet name="Sheet1" sheetId="1" r:id="rId1"/>
    <sheet name="CSFP 153 2024" sheetId="3" r:id="rId2"/>
  </sheets>
  <definedNames>
    <definedName name="_xlnm.Print_Area" localSheetId="1">'CSFP 153 2024'!$A$1:$P$83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8" i="3" l="1"/>
  <c r="I8" i="3"/>
  <c r="M8" i="3" s="1"/>
  <c r="G9" i="3"/>
  <c r="I9" i="3"/>
  <c r="M9" i="3"/>
  <c r="N9" i="3"/>
  <c r="O9" i="3"/>
  <c r="G10" i="3"/>
  <c r="I10" i="3"/>
  <c r="M10" i="3" s="1"/>
  <c r="G11" i="3"/>
  <c r="I11" i="3"/>
  <c r="M11" i="3"/>
  <c r="N11" i="3" s="1"/>
  <c r="G12" i="3"/>
  <c r="I12" i="3"/>
  <c r="M12" i="3" s="1"/>
  <c r="N12" i="3" s="1"/>
  <c r="G13" i="3"/>
  <c r="I13" i="3"/>
  <c r="M13" i="3"/>
  <c r="G14" i="3"/>
  <c r="I14" i="3"/>
  <c r="M14" i="3"/>
  <c r="G15" i="3"/>
  <c r="I15" i="3"/>
  <c r="M15" i="3"/>
  <c r="G16" i="3"/>
  <c r="I16" i="3"/>
  <c r="M16" i="3"/>
  <c r="G17" i="3"/>
  <c r="I17" i="3"/>
  <c r="M17" i="3"/>
  <c r="G18" i="3"/>
  <c r="I18" i="3"/>
  <c r="M18" i="3"/>
  <c r="N18" i="3" s="1"/>
  <c r="G19" i="3"/>
  <c r="I19" i="3"/>
  <c r="M19" i="3"/>
  <c r="G20" i="3"/>
  <c r="I20" i="3"/>
  <c r="M20" i="3" s="1"/>
  <c r="G21" i="3"/>
  <c r="I21" i="3"/>
  <c r="M21" i="3" s="1"/>
  <c r="G22" i="3"/>
  <c r="I22" i="3"/>
  <c r="M22" i="3" s="1"/>
  <c r="G23" i="3"/>
  <c r="I23" i="3"/>
  <c r="M23" i="3"/>
  <c r="N23" i="3" s="1"/>
  <c r="G24" i="3"/>
  <c r="I24" i="3"/>
  <c r="M24" i="3"/>
  <c r="N24" i="3" s="1"/>
  <c r="G25" i="3"/>
  <c r="I25" i="3"/>
  <c r="M25" i="3" s="1"/>
  <c r="G26" i="3"/>
  <c r="I26" i="3"/>
  <c r="M26" i="3"/>
  <c r="G27" i="3"/>
  <c r="I27" i="3"/>
  <c r="M27" i="3"/>
  <c r="G28" i="3"/>
  <c r="I28" i="3"/>
  <c r="M28" i="3" s="1"/>
  <c r="G29" i="3"/>
  <c r="I29" i="3"/>
  <c r="M29" i="3" s="1"/>
  <c r="G30" i="3"/>
  <c r="I30" i="3"/>
  <c r="M30" i="3"/>
  <c r="N30" i="3"/>
  <c r="O30" i="3"/>
  <c r="G31" i="3"/>
  <c r="I31" i="3"/>
  <c r="M31" i="3"/>
  <c r="N31" i="3" s="1"/>
  <c r="G32" i="3"/>
  <c r="I32" i="3"/>
  <c r="M32" i="3" s="1"/>
  <c r="G33" i="3"/>
  <c r="I33" i="3"/>
  <c r="M33" i="3"/>
  <c r="N33" i="3"/>
  <c r="O33" i="3"/>
  <c r="G34" i="3"/>
  <c r="I34" i="3"/>
  <c r="M34" i="3" s="1"/>
  <c r="G35" i="3"/>
  <c r="N35" i="3" s="1"/>
  <c r="I35" i="3"/>
  <c r="M35" i="3"/>
  <c r="G36" i="3"/>
  <c r="O36" i="3" s="1"/>
  <c r="I36" i="3"/>
  <c r="M36" i="3"/>
  <c r="N36" i="3"/>
  <c r="G37" i="3"/>
  <c r="I37" i="3"/>
  <c r="M37" i="3"/>
  <c r="G38" i="3"/>
  <c r="I38" i="3"/>
  <c r="M38" i="3"/>
  <c r="G39" i="3"/>
  <c r="I39" i="3"/>
  <c r="M39" i="3" s="1"/>
  <c r="G40" i="3"/>
  <c r="O40" i="3" s="1"/>
  <c r="I40" i="3"/>
  <c r="M40" i="3"/>
  <c r="G41" i="3"/>
  <c r="I41" i="3"/>
  <c r="M41" i="3"/>
  <c r="G45" i="3"/>
  <c r="I45" i="3"/>
  <c r="M45" i="3"/>
  <c r="N45" i="3"/>
  <c r="O45" i="3"/>
  <c r="G46" i="3"/>
  <c r="I46" i="3"/>
  <c r="M46" i="3"/>
  <c r="G47" i="3"/>
  <c r="I47" i="3"/>
  <c r="M47" i="3" s="1"/>
  <c r="O47" i="3" s="1"/>
  <c r="G48" i="3"/>
  <c r="I48" i="3"/>
  <c r="M48" i="3"/>
  <c r="N48" i="3"/>
  <c r="O48" i="3"/>
  <c r="G49" i="3"/>
  <c r="I49" i="3"/>
  <c r="M49" i="3" s="1"/>
  <c r="G50" i="3"/>
  <c r="I50" i="3"/>
  <c r="M50" i="3"/>
  <c r="G51" i="3"/>
  <c r="I51" i="3"/>
  <c r="M51" i="3" s="1"/>
  <c r="N51" i="3" s="1"/>
  <c r="G52" i="3"/>
  <c r="I52" i="3"/>
  <c r="M52" i="3" s="1"/>
  <c r="G53" i="3"/>
  <c r="I53" i="3"/>
  <c r="M53" i="3"/>
  <c r="G54" i="3"/>
  <c r="I54" i="3"/>
  <c r="M54" i="3" s="1"/>
  <c r="G55" i="3"/>
  <c r="I55" i="3"/>
  <c r="M55" i="3"/>
  <c r="N55" i="3" s="1"/>
  <c r="G56" i="3"/>
  <c r="N56" i="3" s="1"/>
  <c r="I56" i="3"/>
  <c r="M56" i="3"/>
  <c r="G57" i="3"/>
  <c r="I57" i="3"/>
  <c r="M57" i="3"/>
  <c r="N57" i="3"/>
  <c r="O57" i="3"/>
  <c r="G58" i="3"/>
  <c r="I58" i="3"/>
  <c r="M58" i="3"/>
  <c r="N58" i="3"/>
  <c r="O58" i="3"/>
  <c r="G59" i="3"/>
  <c r="N59" i="3" s="1"/>
  <c r="I59" i="3"/>
  <c r="M59" i="3" s="1"/>
  <c r="G60" i="3"/>
  <c r="I60" i="3"/>
  <c r="M60" i="3"/>
  <c r="N60" i="3"/>
  <c r="O60" i="3"/>
  <c r="G61" i="3"/>
  <c r="I61" i="3"/>
  <c r="M61" i="3" s="1"/>
  <c r="G62" i="3"/>
  <c r="I62" i="3"/>
  <c r="M62" i="3"/>
  <c r="N62" i="3"/>
  <c r="O62" i="3"/>
  <c r="G63" i="3"/>
  <c r="O63" i="3" s="1"/>
  <c r="I63" i="3"/>
  <c r="M63" i="3"/>
  <c r="N63" i="3"/>
  <c r="G64" i="3"/>
  <c r="I64" i="3"/>
  <c r="M64" i="3"/>
  <c r="N64" i="3"/>
  <c r="O64" i="3"/>
  <c r="G65" i="3"/>
  <c r="I65" i="3"/>
  <c r="M65" i="3"/>
  <c r="N65" i="3"/>
  <c r="O65" i="3"/>
  <c r="G66" i="3"/>
  <c r="I66" i="3"/>
  <c r="M66" i="3" s="1"/>
  <c r="G67" i="3"/>
  <c r="I67" i="3"/>
  <c r="M67" i="3"/>
  <c r="N67" i="3"/>
  <c r="O67" i="3"/>
  <c r="G68" i="3"/>
  <c r="N68" i="3" s="1"/>
  <c r="I68" i="3"/>
  <c r="M68" i="3"/>
  <c r="G69" i="3"/>
  <c r="I69" i="3"/>
  <c r="M69" i="3"/>
  <c r="N69" i="3"/>
  <c r="O69" i="3"/>
  <c r="G70" i="3"/>
  <c r="I70" i="3"/>
  <c r="M70" i="3"/>
  <c r="N70" i="3"/>
  <c r="O70" i="3"/>
  <c r="G71" i="3"/>
  <c r="N71" i="3" s="1"/>
  <c r="I71" i="3"/>
  <c r="M71" i="3" s="1"/>
  <c r="G72" i="3"/>
  <c r="I72" i="3"/>
  <c r="M72" i="3"/>
  <c r="N72" i="3"/>
  <c r="O72" i="3"/>
  <c r="G73" i="3"/>
  <c r="I73" i="3"/>
  <c r="M73" i="3" s="1"/>
  <c r="G74" i="3"/>
  <c r="O74" i="3" s="1"/>
  <c r="I74" i="3"/>
  <c r="M74" i="3"/>
  <c r="N74" i="3"/>
  <c r="G75" i="3"/>
  <c r="O75" i="3" s="1"/>
  <c r="I75" i="3"/>
  <c r="M75" i="3"/>
  <c r="N75" i="3"/>
  <c r="G76" i="3"/>
  <c r="I76" i="3"/>
  <c r="M76" i="3"/>
  <c r="N76" i="3"/>
  <c r="O76" i="3"/>
  <c r="G77" i="3"/>
  <c r="I77" i="3"/>
  <c r="M77" i="3"/>
  <c r="G78" i="3"/>
  <c r="I78" i="3"/>
  <c r="M78" i="3" s="1"/>
  <c r="G79" i="3"/>
  <c r="I79" i="3"/>
  <c r="M79" i="3"/>
  <c r="N79" i="3"/>
  <c r="O79" i="3"/>
  <c r="G80" i="3"/>
  <c r="I80" i="3"/>
  <c r="M80" i="3"/>
  <c r="G81" i="3"/>
  <c r="I81" i="3"/>
  <c r="M81" i="3"/>
  <c r="O81" i="3" s="1"/>
  <c r="N81" i="3"/>
  <c r="G82" i="3"/>
  <c r="I82" i="3"/>
  <c r="M82" i="3"/>
  <c r="N82" i="3"/>
  <c r="O82" i="3"/>
  <c r="G83" i="3"/>
  <c r="I83" i="3"/>
  <c r="M83" i="3" s="1"/>
  <c r="G84" i="3"/>
  <c r="I84" i="3"/>
  <c r="M84" i="3"/>
  <c r="O84" i="3" s="1"/>
  <c r="N84" i="3"/>
  <c r="G85" i="3"/>
  <c r="I85" i="3"/>
  <c r="M85" i="3" s="1"/>
  <c r="G89" i="3"/>
  <c r="I89" i="3"/>
  <c r="M89" i="3"/>
  <c r="N89" i="3"/>
  <c r="O89" i="3"/>
  <c r="G90" i="3"/>
  <c r="I90" i="3"/>
  <c r="M90" i="3" s="1"/>
  <c r="G91" i="3"/>
  <c r="I91" i="3"/>
  <c r="M91" i="3" s="1"/>
  <c r="G92" i="3"/>
  <c r="I92" i="3"/>
  <c r="M92" i="3"/>
  <c r="N92" i="3"/>
  <c r="O92" i="3"/>
  <c r="G93" i="3"/>
  <c r="I93" i="3"/>
  <c r="M93" i="3" s="1"/>
  <c r="G94" i="3"/>
  <c r="I94" i="3"/>
  <c r="M94" i="3"/>
  <c r="N94" i="3"/>
  <c r="O94" i="3"/>
  <c r="G95" i="3"/>
  <c r="N95" i="3" s="1"/>
  <c r="I95" i="3"/>
  <c r="M95" i="3"/>
  <c r="G96" i="3"/>
  <c r="I96" i="3"/>
  <c r="M96" i="3"/>
  <c r="N96" i="3"/>
  <c r="O96" i="3"/>
  <c r="G97" i="3"/>
  <c r="I97" i="3"/>
  <c r="M97" i="3"/>
  <c r="N97" i="3"/>
  <c r="O97" i="3"/>
  <c r="G98" i="3"/>
  <c r="I98" i="3"/>
  <c r="M98" i="3" s="1"/>
  <c r="O98" i="3" s="1"/>
  <c r="G99" i="3"/>
  <c r="I99" i="3"/>
  <c r="M99" i="3"/>
  <c r="N99" i="3"/>
  <c r="O99" i="3"/>
  <c r="G100" i="3"/>
  <c r="I100" i="3"/>
  <c r="M100" i="3" s="1"/>
  <c r="N21" i="3" l="1"/>
  <c r="O21" i="3"/>
  <c r="O24" i="3"/>
  <c r="N13" i="3"/>
  <c r="O31" i="3"/>
  <c r="N29" i="3"/>
  <c r="N25" i="3"/>
  <c r="N14" i="3"/>
  <c r="N17" i="3"/>
  <c r="O37" i="3"/>
  <c r="N16" i="3"/>
  <c r="O23" i="3"/>
  <c r="O19" i="3"/>
  <c r="N26" i="3"/>
  <c r="O18" i="3"/>
  <c r="O11" i="3"/>
  <c r="O28" i="3"/>
  <c r="N38" i="3"/>
  <c r="N27" i="3"/>
  <c r="N41" i="3"/>
  <c r="O12" i="3"/>
  <c r="N15" i="3"/>
  <c r="N40" i="3"/>
  <c r="N37" i="3"/>
  <c r="N28" i="3"/>
  <c r="O25" i="3"/>
  <c r="N19" i="3"/>
  <c r="O16" i="3"/>
  <c r="O13" i="3"/>
  <c r="O38" i="3"/>
  <c r="O26" i="3"/>
  <c r="O35" i="3"/>
  <c r="O14" i="3"/>
  <c r="O90" i="3"/>
  <c r="N90" i="3"/>
  <c r="N77" i="3"/>
  <c r="N80" i="3"/>
  <c r="N83" i="3"/>
  <c r="O77" i="3"/>
  <c r="O83" i="3"/>
  <c r="O71" i="3"/>
  <c r="O51" i="3"/>
  <c r="N50" i="3"/>
  <c r="N53" i="3"/>
  <c r="N46" i="3"/>
  <c r="O55" i="3"/>
  <c r="O50" i="3"/>
  <c r="O53" i="3"/>
  <c r="O46" i="3"/>
  <c r="O59" i="3"/>
  <c r="N49" i="3"/>
  <c r="N85" i="3"/>
  <c r="N61" i="3"/>
  <c r="N78" i="3"/>
  <c r="N52" i="3"/>
  <c r="O52" i="3"/>
  <c r="N34" i="3"/>
  <c r="N98" i="3"/>
  <c r="N22" i="3"/>
  <c r="N10" i="3"/>
  <c r="N73" i="3"/>
  <c r="N39" i="3"/>
  <c r="N100" i="3"/>
  <c r="N91" i="3"/>
  <c r="O91" i="3"/>
  <c r="N66" i="3"/>
  <c r="N54" i="3"/>
  <c r="O32" i="3"/>
  <c r="N32" i="3"/>
  <c r="N47" i="3"/>
  <c r="O20" i="3"/>
  <c r="N20" i="3"/>
  <c r="N8" i="3"/>
  <c r="O8" i="3"/>
  <c r="N93" i="3"/>
  <c r="O93" i="3"/>
  <c r="O78" i="3"/>
  <c r="O66" i="3"/>
  <c r="O54" i="3"/>
  <c r="O39" i="3"/>
  <c r="O27" i="3"/>
  <c r="O15" i="3"/>
  <c r="O100" i="3"/>
  <c r="O85" i="3"/>
  <c r="O73" i="3"/>
  <c r="O61" i="3"/>
  <c r="O49" i="3"/>
  <c r="O34" i="3"/>
  <c r="O22" i="3"/>
  <c r="O10" i="3"/>
  <c r="O95" i="3"/>
  <c r="O80" i="3"/>
  <c r="O68" i="3"/>
  <c r="O56" i="3"/>
  <c r="O41" i="3"/>
  <c r="O29" i="3"/>
  <c r="O17" i="3"/>
</calcChain>
</file>

<file path=xl/sharedStrings.xml><?xml version="1.0" encoding="utf-8"?>
<sst xmlns="http://schemas.openxmlformats.org/spreadsheetml/2006/main" count="251" uniqueCount="165">
  <si>
    <t>Unliq.    Bal. Of  Advances   (D)</t>
  </si>
  <si>
    <t>TOTAL      (C)</t>
  </si>
  <si>
    <t>Unliq.      Obligation     (B)</t>
  </si>
  <si>
    <t>Outlays                (A)</t>
  </si>
  <si>
    <t>19.  Date</t>
  </si>
  <si>
    <t>18. Title</t>
  </si>
  <si>
    <t>17.  Signature</t>
  </si>
  <si>
    <r>
      <t>16.</t>
    </r>
    <r>
      <rPr>
        <sz val="8"/>
        <rFont val="Arial"/>
        <family val="2"/>
      </rPr>
      <t xml:space="preserve"> </t>
    </r>
    <r>
      <rPr>
        <b/>
        <sz val="8"/>
        <rFont val="Arial"/>
        <family val="2"/>
      </rPr>
      <t>REMARKS: (Provide Explanation as Requested by Instructions.) (Attached Additional Sheets as Deemed Necessary)</t>
    </r>
  </si>
  <si>
    <t>PKG-2 LB</t>
  </si>
  <si>
    <t>CAN-#300</t>
  </si>
  <si>
    <t>PLUMS PURPLE CAN-24/300</t>
  </si>
  <si>
    <t>BEANS DARK RED KIDNEY CAN-24/300</t>
  </si>
  <si>
    <t>BAG- 2 LB</t>
  </si>
  <si>
    <t>GRITS CORN WHITE BAG-12/2 LB</t>
  </si>
  <si>
    <t>PKG- 18 OZ</t>
  </si>
  <si>
    <t xml:space="preserve">CEREAL CORN FLKS 1440 PKG#12/18 OZ </t>
  </si>
  <si>
    <t>PKG- 17.3 OZ</t>
  </si>
  <si>
    <t>CEREAL BRAN FLAKES 1440 PKG 14/17.3 OZ</t>
  </si>
  <si>
    <t>CEREAL HNYBUNOT HNYRST 1620 PKG-12/18 OZ</t>
  </si>
  <si>
    <t>CEREAL CORN FLAKES 1440- PKG 12/18 OZ</t>
  </si>
  <si>
    <t>CAN- #300</t>
  </si>
  <si>
    <t>PEAS CAN- 24/300</t>
  </si>
  <si>
    <t>NEGATIVE</t>
  </si>
  <si>
    <t>POSITIVE</t>
  </si>
  <si>
    <t>AMT. USED  FOR NUT.  ED</t>
  </si>
  <si>
    <t>FOOD   LOSS</t>
  </si>
  <si>
    <t>REDONA-TIONS OUT</t>
  </si>
  <si>
    <t>TOTAL NO. ISSUED    (B=12)</t>
  </si>
  <si>
    <t>ELDERLY        (B)</t>
  </si>
  <si>
    <t>15.  STATE &amp; LOCAL ENDING INVENTORY (10-13)+OR-14a &amp; B=15)</t>
  </si>
  <si>
    <t>14.               ADJUSTMENTS</t>
  </si>
  <si>
    <t>13.    TOTAL   ACTIVITY   (12A+B+C+D=13)</t>
  </si>
  <si>
    <t>12.                                                            COMMODITY ACTIVITY</t>
  </si>
  <si>
    <t>11.                    COMMODITY ISSUANCE                                                     TOTAL NUMBER ISSUED TO:</t>
  </si>
  <si>
    <t>10.    TOTAL INVENTORY AVAILABLE  (7+8+9=10)</t>
  </si>
  <si>
    <t>9.     REDONA-TIONS</t>
  </si>
  <si>
    <t xml:space="preserve">8.         RECEIPTS </t>
  </si>
  <si>
    <t>7. STATE &amp; LOCAL BEGINNING INVENTORY</t>
  </si>
  <si>
    <t>6B.            PACK         SIZE</t>
  </si>
  <si>
    <t>6A.        CODE</t>
  </si>
  <si>
    <t>6.       COMMODITY   NAME</t>
  </si>
  <si>
    <t>REPORTING MEASUREMENT                                CASES (     )    OR UNITS (  x   )</t>
  </si>
  <si>
    <t>STATE AGENCY NAME:                        KY DEPT AG</t>
  </si>
  <si>
    <t xml:space="preserve">REPORTING MONTH AND YEAR:                              </t>
  </si>
  <si>
    <t>MONTHLY REPORT OF COMMODITY SUPPLEMENTAL FOOD PROGRAM STATE AND LOCAL INVENTORY</t>
  </si>
  <si>
    <t>BOTTLE-64 FL OZ</t>
  </si>
  <si>
    <t>TOMATO JUICE PLST BTL-8/64 FL OZ</t>
  </si>
  <si>
    <t>ORANGE JUICE PLST BTL-8/64 FL OZ</t>
  </si>
  <si>
    <t>GRAPE CONCORD JUICE PLST BTL-8/64 FL OZ</t>
  </si>
  <si>
    <t>CRANBERRYAPPLE JUICE PLST BTL-8/64 FL OZ</t>
  </si>
  <si>
    <t>CHERRY APPLE JUICE PLST BTL- 8/64 FL OZ</t>
  </si>
  <si>
    <t>APPLE JUICE PLST BTL-8/64 FL OZ</t>
  </si>
  <si>
    <t>PKG-18 OZ</t>
  </si>
  <si>
    <t>OATS ROLLED PKG-12/18 OZ</t>
  </si>
  <si>
    <t>FARINA WHEAT PKG-10/18 OZ</t>
  </si>
  <si>
    <t>PKG-16.4 OZ</t>
  </si>
  <si>
    <t>CEREAL WT SHREDDED 2160 PKG-10/16.4 OZ</t>
  </si>
  <si>
    <t>PKG- 16.4OZ</t>
  </si>
  <si>
    <t>CEREAL WT SHREDDED 2016 PKG-12/16.4OZ</t>
  </si>
  <si>
    <t>PKG-16 OZ</t>
  </si>
  <si>
    <t>CEREAL WT BRAN FLKS 2160 PKG-12/16 OZ</t>
  </si>
  <si>
    <t>PKG-17.3 OZ</t>
  </si>
  <si>
    <t>CEREAL WT BRAN FLKS 1440 PKG-14/17.3OZ</t>
  </si>
  <si>
    <t>CEREAL WT BRAN FLKS 1344 PKG-12/20 OZ</t>
  </si>
  <si>
    <t>PKG 18 OZ</t>
  </si>
  <si>
    <t>CEREAL WT BRAN FLKS 1080 PKG 14/18 OZ</t>
  </si>
  <si>
    <t>PKG- 14 OZ</t>
  </si>
  <si>
    <t>CEREAL TOASTY O'S 1440 PKG-12/14 OZ</t>
  </si>
  <si>
    <t>CEREAL TOAST WHEAT 2160 PKG-10/16.4 OZ</t>
  </si>
  <si>
    <t>PKG- 12 OZ</t>
  </si>
  <si>
    <t>CEREAL RICE CRISP 1440 PKG-14/12 OZ</t>
  </si>
  <si>
    <t>CEREAL RICE 1080 PKG-14/12 OZ</t>
  </si>
  <si>
    <t>PKG-14 OZ</t>
  </si>
  <si>
    <t>CEREAL OAT CIRCLES 1344 PKG-12/14 OZ</t>
  </si>
  <si>
    <t>CEREAL OAT CIRCLES 1248 PKG-12/14 OZ</t>
  </si>
  <si>
    <t>CEREAL HNYBUNOT ALMND 1620 PKG-12/18 OZ</t>
  </si>
  <si>
    <t>PKG- 15 OZ</t>
  </si>
  <si>
    <t>CEREAL FROST MINISPOON 1440 PKG-16/15 OZ</t>
  </si>
  <si>
    <t>PKG-12 OZ</t>
  </si>
  <si>
    <t>CEREAL CORN SQUARES PKG-14/12 OZ</t>
  </si>
  <si>
    <t>CEREAL CORN SQUARES 1344 PKG-14/14 OZ</t>
  </si>
  <si>
    <t>CEREAL CORN FLKS 1344 PKG-12/18 OZ</t>
  </si>
  <si>
    <t>CEREAL CORN FLKS 1248 PKG-12/18 OZ</t>
  </si>
  <si>
    <t>CEREAL CORN FLKS 1080 PKG-12/18 OZ</t>
  </si>
  <si>
    <t>PKG 12 OZ</t>
  </si>
  <si>
    <t>CEREAL CORN BISC 1080 PKG 14/12 OZ</t>
  </si>
  <si>
    <t>CEREAL CORN BISC 1440 PKG 14/12 OZ</t>
  </si>
  <si>
    <t xml:space="preserve">RICE US#2 LONG GRAIN PKG-24/1 LB </t>
  </si>
  <si>
    <t>BOX- 1 LB</t>
  </si>
  <si>
    <t>PASTA SPAGHETTI BOX - 20/ 1 LB</t>
  </si>
  <si>
    <t>PASTA MACARONI PLAIN ELBOW BOX-20/1 LB</t>
  </si>
  <si>
    <t>PKG-1 LB</t>
  </si>
  <si>
    <t>LENTILS DRY PKG-24/1 LB</t>
  </si>
  <si>
    <t>BEANS VEGETARIAN CAN-24/300</t>
  </si>
  <si>
    <t>BEANS PINTO DRY PKG-24/1 LB</t>
  </si>
  <si>
    <t>BAG-1 LB</t>
  </si>
  <si>
    <t>BEANS LIGHT RED KIDNEY DRY PKG-12/1 LB</t>
  </si>
  <si>
    <t>BEANS LIGHT RED KIDNEY CAN- 24/300</t>
  </si>
  <si>
    <t>BEANS GREAT NORTHERN DRY PKG-24/16 OZ</t>
  </si>
  <si>
    <t>PKG- 1 LB</t>
  </si>
  <si>
    <t>BEANS GARBANZO DRY PKG 24-1 LB</t>
  </si>
  <si>
    <t xml:space="preserve">	BEANS PINTO CAN-24/300 </t>
  </si>
  <si>
    <t>BEANS BLACK CAN-24/300</t>
  </si>
  <si>
    <t>REPORTING MEASUREMENT                              CASES (     )    OR UNITS (  x   )</t>
  </si>
  <si>
    <t xml:space="preserve">REPORTING MONTH AND YEAR:                           </t>
  </si>
  <si>
    <t>CAN- 15.25 OZ</t>
  </si>
  <si>
    <t>V-WHOLE KERNEL GOLD CORN CAN-12/15.25 OZ</t>
  </si>
  <si>
    <t>V-MIXED VEGETABLES CAN-12/15 OZ</t>
  </si>
  <si>
    <t>CAN-16 OZ</t>
  </si>
  <si>
    <t>VEGETABLE SOUP CAN-24/1</t>
  </si>
  <si>
    <t>VEG MIX CAN-24/300</t>
  </si>
  <si>
    <t>CAN 12/14.5 OZ</t>
  </si>
  <si>
    <t>V-CUT GREEN BEANS 12/14.5 OZ</t>
  </si>
  <si>
    <t>V- LOW SODIUM COLLARDS CAN-12/14 OZ</t>
  </si>
  <si>
    <t>TOMATO DICED CAN-24/300</t>
  </si>
  <si>
    <t>TOMATO CAN-24/300</t>
  </si>
  <si>
    <t>SWEET POTATOES W/ SYRUP CAN-24/300</t>
  </si>
  <si>
    <t>SPINACH CAN-24/300</t>
  </si>
  <si>
    <t>SPAGHETTI SAUCE MEATLESS CAN-24/300</t>
  </si>
  <si>
    <t>POTATOES WHT SLICES CAN-24/300</t>
  </si>
  <si>
    <t>POTATOES DEHYDRATED FLKS PKG-12/1 LB</t>
  </si>
  <si>
    <t>JAR-16 OZ</t>
  </si>
  <si>
    <t xml:space="preserve">PEANUT BUTTER SMOOTH JAR-12/16 OZ  </t>
  </si>
  <si>
    <t>CORN WHOLE KERNEL CAN-24/300</t>
  </si>
  <si>
    <t>CARROTS CAN-24/300</t>
  </si>
  <si>
    <t>BEANS GREEN CAN-24/300</t>
  </si>
  <si>
    <t>PKG-15 OZ</t>
  </si>
  <si>
    <t xml:space="preserve">RAISINS PKG-24/15 OZ </t>
  </si>
  <si>
    <t>PEARS CAN-24/300</t>
  </si>
  <si>
    <t>PEACHES CLING SLICES CAN-24/300</t>
  </si>
  <si>
    <t>MIXED FRUIT CAN-24/300</t>
  </si>
  <si>
    <t>APRICOT HALVES CAN-24/300</t>
  </si>
  <si>
    <t>APPLESAUCE CAN-24/300</t>
  </si>
  <si>
    <t>CAN-12 OZ</t>
  </si>
  <si>
    <t>TUNA CHUNK LIGHT CAN-24/12 OZ</t>
  </si>
  <si>
    <t>CAN-14.75 OZ</t>
  </si>
  <si>
    <t>SALMON PINK CAN-24/14.75 OZ</t>
  </si>
  <si>
    <t>CAN-24 OZ</t>
  </si>
  <si>
    <t>BEEF STEW CAN-24/24 OZ</t>
  </si>
  <si>
    <t>BEEF CHILI W/O BEANS CAN-24/24 OZ</t>
  </si>
  <si>
    <t>BEEF CHILI W/BEANS PKG-12/15 OZ</t>
  </si>
  <si>
    <t>BEEF CAN-24/24 OZ</t>
  </si>
  <si>
    <t>CAN-10 OZ</t>
  </si>
  <si>
    <t>CHICKEN BONED POUCH-36/10 OZ</t>
  </si>
  <si>
    <t>CAN-12.5 OZ</t>
  </si>
  <si>
    <t>CHICKEN BONED CAN-48/12.5 OZ</t>
  </si>
  <si>
    <t>PKG- 12.8 OZ</t>
  </si>
  <si>
    <t>MILK INSTANT NDM PKG-24/12.8 OZ</t>
  </si>
  <si>
    <t>BOX:32 FL OZ</t>
  </si>
  <si>
    <t>MILK 1% MILKFAT UHT 1500 BOX-12/32 FL OZ</t>
  </si>
  <si>
    <t>LVS-2 LB</t>
  </si>
  <si>
    <t>CHEESE BLEND AMER SKM LVS-12/2 LB</t>
  </si>
  <si>
    <t>6B. PACK SIZE</t>
  </si>
  <si>
    <t>STATE AND LOCAL DATA</t>
  </si>
  <si>
    <r>
      <t xml:space="preserve">2B. DA CODE      </t>
    </r>
    <r>
      <rPr>
        <b/>
        <sz val="12"/>
        <rFont val="Arial"/>
        <family val="2"/>
      </rPr>
      <t>121</t>
    </r>
  </si>
  <si>
    <t>X</t>
  </si>
  <si>
    <t xml:space="preserve">(B) UNITS              </t>
  </si>
  <si>
    <t>(A) CASES</t>
  </si>
  <si>
    <t>TOTAL NO. OF ELDERLY PART      (G)</t>
  </si>
  <si>
    <r>
      <t xml:space="preserve">2a. ST. Agency Name                </t>
    </r>
    <r>
      <rPr>
        <b/>
        <sz val="12"/>
        <rFont val="Arial"/>
        <family val="2"/>
      </rPr>
      <t>KY DEPT AG</t>
    </r>
  </si>
  <si>
    <t>5. REPORTING MEASUREMENTS</t>
  </si>
  <si>
    <t>4.  NUMBER OF PARTICIPANTS</t>
  </si>
  <si>
    <r>
      <t>3. TYPE OF SUBMISSION    (A)__</t>
    </r>
    <r>
      <rPr>
        <b/>
        <u/>
        <sz val="8"/>
        <rFont val="Arial"/>
        <family val="2"/>
      </rPr>
      <t>X</t>
    </r>
    <r>
      <rPr>
        <b/>
        <sz val="8"/>
        <rFont val="Arial"/>
        <family val="2"/>
      </rPr>
      <t>_______INITIAL          (B)______LATEST Rev.    (C)____CLOSEOUT INV.</t>
    </r>
  </si>
  <si>
    <t xml:space="preserve">US DEPARTMENT OF AGRICULTURE-FOOD AND CONSUMER SERVICE                                                                                                                                                                                                         </t>
  </si>
  <si>
    <t>1. Revised: October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</si>
</sst>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9" x14ac:knownFonts="1">
    <font>
      <sz val="11"/>
      <color theme="1"/>
      <name val="Aptos Narrow"/>
      <family val="2"/>
      <scheme val="minor"/>
    </font>
    <font>
      <sz val="10"/>
      <name val="Arial"/>
    </font>
    <font>
      <sz val="10"/>
      <name val="Arial"/>
      <family val="2"/>
    </font>
    <font>
      <b/>
      <sz val="8"/>
      <name val="Arial"/>
      <family val="2"/>
    </font>
    <font>
      <b/>
      <sz val="7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u/>
      <sz val="8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5">
    <xf numFmtId="0" fontId="0" fillId="0" borderId="0"/>
    <xf numFmtId="0" fontId="1" fillId="0" borderId="0"/>
    <xf numFmtId="43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</cellStyleXfs>
  <cellXfs count="86">
    <xf numFmtId="0" fontId="0" fillId="0" borderId="0" xfId="0"/>
    <xf numFmtId="0" fontId="1" fillId="0" borderId="0" xfId="1"/>
    <xf numFmtId="0" fontId="1" fillId="0" borderId="0" xfId="1" applyAlignment="1">
      <alignment horizontal="right"/>
    </xf>
    <xf numFmtId="49" fontId="2" fillId="0" borderId="0" xfId="1" applyNumberFormat="1" applyFont="1"/>
    <xf numFmtId="0" fontId="2" fillId="0" borderId="0" xfId="1" applyFont="1" applyAlignment="1">
      <alignment horizontal="right"/>
    </xf>
    <xf numFmtId="0" fontId="3" fillId="0" borderId="0" xfId="1" applyFont="1"/>
    <xf numFmtId="0" fontId="2" fillId="0" borderId="0" xfId="1" applyFont="1"/>
    <xf numFmtId="41" fontId="1" fillId="0" borderId="0" xfId="1" applyNumberFormat="1"/>
    <xf numFmtId="37" fontId="4" fillId="0" borderId="0" xfId="1" applyNumberFormat="1" applyFont="1" applyAlignment="1">
      <alignment horizontal="left" vertical="top" wrapText="1"/>
    </xf>
    <xf numFmtId="1" fontId="4" fillId="0" borderId="0" xfId="1" applyNumberFormat="1" applyFont="1" applyAlignment="1">
      <alignment horizontal="left" vertical="top" wrapText="1"/>
    </xf>
    <xf numFmtId="37" fontId="4" fillId="0" borderId="1" xfId="1" applyNumberFormat="1" applyFont="1" applyBorder="1" applyAlignment="1">
      <alignment horizontal="left" vertical="top" wrapText="1"/>
    </xf>
    <xf numFmtId="1" fontId="4" fillId="0" borderId="1" xfId="1" applyNumberFormat="1" applyFont="1" applyBorder="1" applyAlignment="1">
      <alignment horizontal="left" vertical="top" wrapText="1"/>
    </xf>
    <xf numFmtId="0" fontId="4" fillId="0" borderId="2" xfId="1" applyFont="1" applyBorder="1" applyAlignment="1">
      <alignment horizontal="left" vertical="top" wrapText="1"/>
    </xf>
    <xf numFmtId="0" fontId="1" fillId="0" borderId="0" xfId="1" applyProtection="1">
      <protection locked="0"/>
    </xf>
    <xf numFmtId="0" fontId="1" fillId="0" borderId="0" xfId="1" applyAlignment="1" applyProtection="1">
      <alignment horizontal="center"/>
      <protection locked="0"/>
    </xf>
    <xf numFmtId="0" fontId="3" fillId="0" borderId="0" xfId="1" applyFont="1" applyAlignment="1">
      <alignment horizontal="center" vertical="top" wrapText="1"/>
    </xf>
    <xf numFmtId="0" fontId="5" fillId="0" borderId="0" xfId="1" applyFont="1" applyAlignment="1">
      <alignment horizontal="center" vertical="top" wrapText="1"/>
    </xf>
    <xf numFmtId="0" fontId="1" fillId="0" borderId="0" xfId="1" applyAlignment="1">
      <alignment horizontal="centerContinuous" vertical="top" wrapText="1"/>
    </xf>
    <xf numFmtId="0" fontId="5" fillId="0" borderId="0" xfId="1" applyFont="1" applyAlignment="1">
      <alignment horizontal="centerContinuous" vertical="top" wrapText="1"/>
    </xf>
    <xf numFmtId="0" fontId="1" fillId="0" borderId="0" xfId="1" applyAlignment="1" applyProtection="1">
      <alignment horizontal="center" vertical="top" wrapText="1"/>
      <protection locked="0"/>
    </xf>
    <xf numFmtId="0" fontId="5" fillId="0" borderId="0" xfId="1" applyFont="1" applyAlignment="1" applyProtection="1">
      <alignment horizontal="center" vertical="top" wrapText="1"/>
      <protection locked="0"/>
    </xf>
    <xf numFmtId="0" fontId="1" fillId="0" borderId="0" xfId="1" applyAlignment="1" applyProtection="1">
      <alignment horizontal="center" vertical="top"/>
      <protection locked="0"/>
    </xf>
    <xf numFmtId="0" fontId="5" fillId="0" borderId="0" xfId="1" applyFont="1" applyAlignment="1" applyProtection="1">
      <alignment horizontal="center" vertical="top"/>
      <protection locked="0"/>
    </xf>
    <xf numFmtId="0" fontId="1" fillId="0" borderId="0" xfId="1" applyAlignment="1">
      <alignment horizontal="centerContinuous" vertical="top"/>
    </xf>
    <xf numFmtId="0" fontId="1" fillId="0" borderId="3" xfId="1" applyBorder="1" applyAlignment="1">
      <alignment horizontal="centerContinuous" vertical="top"/>
    </xf>
    <xf numFmtId="0" fontId="1" fillId="0" borderId="3" xfId="1" applyBorder="1" applyAlignment="1">
      <alignment horizontal="right" vertical="top"/>
    </xf>
    <xf numFmtId="37" fontId="4" fillId="0" borderId="1" xfId="3" applyNumberFormat="1" applyFont="1" applyBorder="1" applyAlignment="1" applyProtection="1">
      <alignment horizontal="left" vertical="top" wrapText="1"/>
      <protection locked="0"/>
    </xf>
    <xf numFmtId="1" fontId="4" fillId="0" borderId="1" xfId="3" applyNumberFormat="1" applyFont="1" applyBorder="1" applyAlignment="1" applyProtection="1">
      <alignment horizontal="left" vertical="top" wrapText="1"/>
      <protection locked="0"/>
    </xf>
    <xf numFmtId="37" fontId="4" fillId="0" borderId="2" xfId="3" applyNumberFormat="1" applyFont="1" applyBorder="1" applyAlignment="1" applyProtection="1">
      <alignment horizontal="left" vertical="top" wrapText="1"/>
      <protection locked="0"/>
    </xf>
    <xf numFmtId="37" fontId="4" fillId="0" borderId="0" xfId="1" applyNumberFormat="1" applyFont="1" applyAlignment="1">
      <alignment horizontal="left" vertical="top"/>
    </xf>
    <xf numFmtId="1" fontId="4" fillId="0" borderId="0" xfId="1" applyNumberFormat="1" applyFont="1" applyAlignment="1">
      <alignment horizontal="left" vertical="top"/>
    </xf>
    <xf numFmtId="37" fontId="4" fillId="0" borderId="0" xfId="3" applyNumberFormat="1" applyFont="1" applyAlignment="1">
      <alignment horizontal="left" vertical="top" wrapText="1"/>
    </xf>
    <xf numFmtId="1" fontId="4" fillId="0" borderId="0" xfId="3" applyNumberFormat="1" applyFont="1" applyAlignment="1">
      <alignment horizontal="left" vertical="top" wrapText="1"/>
    </xf>
    <xf numFmtId="37" fontId="4" fillId="0" borderId="1" xfId="3" applyNumberFormat="1" applyFont="1" applyBorder="1" applyAlignment="1">
      <alignment horizontal="left" vertical="top" wrapText="1"/>
    </xf>
    <xf numFmtId="1" fontId="4" fillId="0" borderId="1" xfId="3" applyNumberFormat="1" applyFont="1" applyBorder="1" applyAlignment="1">
      <alignment horizontal="left" vertical="top" wrapText="1"/>
    </xf>
    <xf numFmtId="37" fontId="4" fillId="0" borderId="2" xfId="3" applyNumberFormat="1" applyFont="1" applyBorder="1" applyAlignment="1">
      <alignment horizontal="left" vertical="top" wrapText="1"/>
    </xf>
    <xf numFmtId="37" fontId="4" fillId="0" borderId="2" xfId="1" applyNumberFormat="1" applyFont="1" applyBorder="1" applyAlignment="1">
      <alignment horizontal="left" vertical="top" wrapText="1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horizontal="left" vertical="top"/>
    </xf>
    <xf numFmtId="0" fontId="3" fillId="0" borderId="0" xfId="1" applyFont="1" applyAlignment="1">
      <alignment horizontal="center" vertical="top" wrapText="1"/>
    </xf>
    <xf numFmtId="0" fontId="3" fillId="0" borderId="0" xfId="1" applyFont="1" applyAlignment="1">
      <alignment horizontal="right" vertical="top" wrapText="1"/>
    </xf>
    <xf numFmtId="0" fontId="3" fillId="0" borderId="0" xfId="1" applyFont="1" applyAlignment="1">
      <alignment horizontal="centerContinuous" vertical="center" wrapText="1"/>
    </xf>
    <xf numFmtId="0" fontId="3" fillId="0" borderId="0" xfId="1" applyFont="1" applyAlignment="1">
      <alignment horizontal="centerContinuous" vertical="top" wrapText="1"/>
    </xf>
    <xf numFmtId="0" fontId="5" fillId="0" borderId="0" xfId="1" applyFont="1" applyAlignment="1">
      <alignment horizontal="centerContinuous" vertical="top"/>
    </xf>
    <xf numFmtId="0" fontId="1" fillId="0" borderId="0" xfId="1" applyAlignment="1">
      <alignment horizontal="right" vertical="top" wrapText="1"/>
    </xf>
    <xf numFmtId="49" fontId="4" fillId="0" borderId="1" xfId="1" applyNumberFormat="1" applyFont="1" applyBorder="1" applyAlignment="1">
      <alignment horizontal="left" vertical="top"/>
    </xf>
    <xf numFmtId="0" fontId="4" fillId="0" borderId="1" xfId="1" applyFont="1" applyBorder="1" applyAlignment="1">
      <alignment horizontal="left" vertical="top"/>
    </xf>
    <xf numFmtId="0" fontId="4" fillId="0" borderId="2" xfId="1" applyFont="1" applyBorder="1" applyAlignment="1">
      <alignment horizontal="left" vertical="top"/>
    </xf>
    <xf numFmtId="1" fontId="4" fillId="0" borderId="4" xfId="1" applyNumberFormat="1" applyFont="1" applyBorder="1" applyAlignment="1">
      <alignment horizontal="left" vertical="top" wrapText="1"/>
    </xf>
    <xf numFmtId="37" fontId="4" fillId="0" borderId="5" xfId="1" applyNumberFormat="1" applyFont="1" applyBorder="1" applyAlignment="1">
      <alignment horizontal="left" vertical="top" wrapText="1"/>
    </xf>
    <xf numFmtId="37" fontId="4" fillId="0" borderId="1" xfId="1" applyNumberFormat="1" applyFont="1" applyBorder="1" applyAlignment="1">
      <alignment vertical="top" wrapText="1"/>
    </xf>
    <xf numFmtId="37" fontId="4" fillId="0" borderId="2" xfId="1" applyNumberFormat="1" applyFont="1" applyBorder="1" applyAlignment="1">
      <alignment vertical="top" wrapText="1"/>
    </xf>
    <xf numFmtId="37" fontId="4" fillId="0" borderId="4" xfId="1" applyNumberFormat="1" applyFont="1" applyBorder="1" applyAlignment="1">
      <alignment horizontal="left" vertical="top" wrapText="1"/>
    </xf>
    <xf numFmtId="37" fontId="4" fillId="0" borderId="0" xfId="1" applyNumberFormat="1" applyFont="1" applyAlignment="1">
      <alignment vertical="top" wrapText="1"/>
    </xf>
    <xf numFmtId="41" fontId="1" fillId="0" borderId="0" xfId="1" applyNumberFormat="1" applyAlignment="1" applyProtection="1">
      <alignment horizontal="center"/>
      <protection locked="0"/>
    </xf>
    <xf numFmtId="0" fontId="1" fillId="0" borderId="0" xfId="1" applyProtection="1">
      <protection locked="0"/>
    </xf>
    <xf numFmtId="0" fontId="1" fillId="0" borderId="0" xfId="1" applyAlignment="1" applyProtection="1">
      <alignment horizontal="right"/>
      <protection locked="0"/>
    </xf>
    <xf numFmtId="0" fontId="3" fillId="0" borderId="0" xfId="1" applyFont="1" applyProtection="1">
      <protection locked="0"/>
    </xf>
    <xf numFmtId="0" fontId="2" fillId="0" borderId="0" xfId="1" applyFont="1" applyAlignment="1">
      <alignment horizontal="left" vertical="top" wrapText="1"/>
    </xf>
    <xf numFmtId="0" fontId="2" fillId="0" borderId="0" xfId="1" applyFont="1" applyAlignment="1">
      <alignment horizontal="right" vertical="top" wrapText="1"/>
    </xf>
    <xf numFmtId="0" fontId="3" fillId="0" borderId="0" xfId="1" applyFont="1" applyAlignment="1">
      <alignment horizontal="left" vertical="top" wrapText="1"/>
    </xf>
    <xf numFmtId="0" fontId="3" fillId="0" borderId="3" xfId="1" applyFont="1" applyBorder="1" applyAlignment="1">
      <alignment horizontal="centerContinuous" vertical="top"/>
    </xf>
    <xf numFmtId="41" fontId="1" fillId="0" borderId="0" xfId="1" applyNumberFormat="1" applyProtection="1">
      <protection locked="0"/>
    </xf>
    <xf numFmtId="41" fontId="2" fillId="0" borderId="0" xfId="2" applyNumberFormat="1" applyAlignment="1"/>
    <xf numFmtId="0" fontId="1" fillId="0" borderId="0" xfId="1" applyAlignment="1">
      <alignment horizontal="center" vertical="top" wrapText="1"/>
    </xf>
    <xf numFmtId="41" fontId="2" fillId="0" borderId="0" xfId="1" applyNumberFormat="1" applyFont="1"/>
    <xf numFmtId="41" fontId="2" fillId="0" borderId="0" xfId="3" applyNumberFormat="1" applyProtection="1">
      <protection locked="0"/>
    </xf>
    <xf numFmtId="41" fontId="2" fillId="0" borderId="0" xfId="3" applyNumberFormat="1" applyAlignment="1" applyProtection="1">
      <alignment horizontal="center"/>
      <protection locked="0"/>
    </xf>
    <xf numFmtId="0" fontId="3" fillId="0" borderId="0" xfId="1" applyFont="1" applyAlignment="1" applyProtection="1">
      <alignment horizontal="center" vertical="top" wrapText="1"/>
    </xf>
    <xf numFmtId="0" fontId="1" fillId="0" borderId="0" xfId="1" applyAlignment="1" applyProtection="1">
      <alignment vertical="top" wrapText="1"/>
    </xf>
    <xf numFmtId="17" fontId="3" fillId="0" borderId="0" xfId="1" applyNumberFormat="1" applyFont="1" applyAlignment="1" applyProtection="1">
      <alignment vertical="top" wrapText="1"/>
    </xf>
    <xf numFmtId="0" fontId="1" fillId="0" borderId="0" xfId="1" applyAlignment="1" applyProtection="1">
      <alignment horizontal="center" vertical="top" wrapText="1"/>
    </xf>
    <xf numFmtId="0" fontId="1" fillId="0" borderId="0" xfId="1" applyProtection="1"/>
    <xf numFmtId="0" fontId="5" fillId="0" borderId="0" xfId="1" applyFont="1" applyAlignment="1" applyProtection="1">
      <alignment horizontal="centerContinuous" vertical="center" wrapText="1"/>
    </xf>
    <xf numFmtId="0" fontId="1" fillId="0" borderId="0" xfId="1" applyAlignment="1" applyProtection="1">
      <alignment horizontal="centerContinuous" vertical="center" wrapText="1"/>
    </xf>
    <xf numFmtId="0" fontId="3" fillId="0" borderId="0" xfId="1" applyFont="1" applyAlignment="1" applyProtection="1">
      <alignment horizontal="centerContinuous" vertical="top" wrapText="1"/>
    </xf>
    <xf numFmtId="0" fontId="1" fillId="0" borderId="0" xfId="1" applyAlignment="1" applyProtection="1">
      <alignment horizontal="centerContinuous" vertical="top" wrapText="1"/>
    </xf>
    <xf numFmtId="0" fontId="3" fillId="0" borderId="0" xfId="1" applyFont="1" applyAlignment="1" applyProtection="1">
      <alignment vertical="top" wrapText="1"/>
    </xf>
    <xf numFmtId="0" fontId="1" fillId="0" borderId="0" xfId="1" applyAlignment="1" applyProtection="1">
      <alignment horizontal="right"/>
    </xf>
    <xf numFmtId="0" fontId="3" fillId="0" borderId="0" xfId="1" applyFont="1" applyAlignment="1" applyProtection="1">
      <alignment horizontal="centerContinuous" vertical="top"/>
    </xf>
    <xf numFmtId="41" fontId="2" fillId="0" borderId="0" xfId="1" applyNumberFormat="1" applyFont="1" applyAlignment="1" applyProtection="1">
      <alignment horizontal="center"/>
    </xf>
    <xf numFmtId="41" fontId="2" fillId="0" borderId="0" xfId="1" applyNumberFormat="1" applyFont="1" applyAlignment="1" applyProtection="1">
      <alignment horizontal="center"/>
    </xf>
    <xf numFmtId="0" fontId="5" fillId="0" borderId="0" xfId="1" applyFont="1" applyAlignment="1" applyProtection="1">
      <alignment horizontal="center" vertical="center" wrapText="1"/>
    </xf>
    <xf numFmtId="0" fontId="3" fillId="0" borderId="0" xfId="1" applyFont="1" applyAlignment="1" applyProtection="1">
      <alignment horizontal="centerContinuous" vertical="center" wrapText="1"/>
    </xf>
    <xf numFmtId="0" fontId="3" fillId="0" borderId="0" xfId="1" applyFont="1" applyAlignment="1" applyProtection="1">
      <alignment horizontal="center" vertical="top" wrapText="1"/>
    </xf>
    <xf numFmtId="41" fontId="1" fillId="0" borderId="0" xfId="1" applyNumberFormat="1" applyProtection="1"/>
  </cellXfs>
  <cellStyles count="5">
    <cellStyle name="Comma 2" xfId="2" xr:uid="{E2C49573-944D-4EAD-A0E2-0E26AFF08B50}"/>
    <cellStyle name="Currency 2" xfId="4" xr:uid="{67790A64-E644-47C6-9A0E-4ECAC49EFBD4}"/>
    <cellStyle name="Normal" xfId="0" builtinId="0"/>
    <cellStyle name="Normal 2" xfId="1" xr:uid="{13FFAA8A-F050-4B26-A224-27CDBF31484E}"/>
    <cellStyle name="Normal 2 2" xfId="3" xr:uid="{6526DEAB-19D4-4F59-B695-A91752048D0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100</xdr:row>
      <xdr:rowOff>0</xdr:rowOff>
    </xdr:from>
    <xdr:to>
      <xdr:col>7</xdr:col>
      <xdr:colOff>752475</xdr:colOff>
      <xdr:row>100</xdr:row>
      <xdr:rowOff>0</xdr:rowOff>
    </xdr:to>
    <xdr:sp macro="" textlink="">
      <xdr:nvSpPr>
        <xdr:cNvPr id="2" name="Line 7">
          <a:extLst>
            <a:ext uri="{FF2B5EF4-FFF2-40B4-BE49-F238E27FC236}">
              <a16:creationId xmlns:a16="http://schemas.microsoft.com/office/drawing/2014/main" id="{B07BC33D-9D67-482C-B64C-FF2943C38D99}"/>
            </a:ext>
          </a:extLst>
        </xdr:cNvPr>
        <xdr:cNvSpPr>
          <a:spLocks noChangeShapeType="1"/>
        </xdr:cNvSpPr>
      </xdr:nvSpPr>
      <xdr:spPr bwMode="auto">
        <a:xfrm flipV="1">
          <a:off x="4267200" y="15875000"/>
          <a:ext cx="6064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100</xdr:row>
      <xdr:rowOff>0</xdr:rowOff>
    </xdr:from>
    <xdr:to>
      <xdr:col>7</xdr:col>
      <xdr:colOff>733425</xdr:colOff>
      <xdr:row>100</xdr:row>
      <xdr:rowOff>0</xdr:rowOff>
    </xdr:to>
    <xdr:sp macro="" textlink="">
      <xdr:nvSpPr>
        <xdr:cNvPr id="3" name="Line 8">
          <a:extLst>
            <a:ext uri="{FF2B5EF4-FFF2-40B4-BE49-F238E27FC236}">
              <a16:creationId xmlns:a16="http://schemas.microsoft.com/office/drawing/2014/main" id="{275B908C-8799-4A5A-A1BF-A138CE789502}"/>
            </a:ext>
          </a:extLst>
        </xdr:cNvPr>
        <xdr:cNvSpPr>
          <a:spLocks noChangeShapeType="1"/>
        </xdr:cNvSpPr>
      </xdr:nvSpPr>
      <xdr:spPr bwMode="auto">
        <a:xfrm>
          <a:off x="4267200" y="15875000"/>
          <a:ext cx="6064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5</xdr:row>
      <xdr:rowOff>295275</xdr:rowOff>
    </xdr:from>
    <xdr:to>
      <xdr:col>8</xdr:col>
      <xdr:colOff>0</xdr:colOff>
      <xdr:row>5</xdr:row>
      <xdr:rowOff>295275</xdr:rowOff>
    </xdr:to>
    <xdr:sp macro="" textlink="">
      <xdr:nvSpPr>
        <xdr:cNvPr id="4" name="Line 1">
          <a:extLst>
            <a:ext uri="{FF2B5EF4-FFF2-40B4-BE49-F238E27FC236}">
              <a16:creationId xmlns:a16="http://schemas.microsoft.com/office/drawing/2014/main" id="{A1FBE0E7-099E-4D1D-A880-1B205CC15842}"/>
            </a:ext>
          </a:extLst>
        </xdr:cNvPr>
        <xdr:cNvSpPr>
          <a:spLocks noChangeShapeType="1"/>
        </xdr:cNvSpPr>
      </xdr:nvSpPr>
      <xdr:spPr bwMode="auto">
        <a:xfrm flipV="1">
          <a:off x="4267200" y="949325"/>
          <a:ext cx="6096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>
    <xdr:from>
      <xdr:col>7</xdr:col>
      <xdr:colOff>0</xdr:colOff>
      <xdr:row>42</xdr:row>
      <xdr:rowOff>285750</xdr:rowOff>
    </xdr:from>
    <xdr:to>
      <xdr:col>8</xdr:col>
      <xdr:colOff>0</xdr:colOff>
      <xdr:row>42</xdr:row>
      <xdr:rowOff>285750</xdr:rowOff>
    </xdr:to>
    <xdr:sp macro="" textlink="">
      <xdr:nvSpPr>
        <xdr:cNvPr id="5" name="Line 1">
          <a:extLst>
            <a:ext uri="{FF2B5EF4-FFF2-40B4-BE49-F238E27FC236}">
              <a16:creationId xmlns:a16="http://schemas.microsoft.com/office/drawing/2014/main" id="{98F44720-3043-4F07-A34D-A34677880A9F}"/>
            </a:ext>
          </a:extLst>
        </xdr:cNvPr>
        <xdr:cNvSpPr>
          <a:spLocks noChangeShapeType="1"/>
        </xdr:cNvSpPr>
      </xdr:nvSpPr>
      <xdr:spPr bwMode="auto">
        <a:xfrm flipV="1">
          <a:off x="4267200" y="6826250"/>
          <a:ext cx="6096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>
    <xdr:from>
      <xdr:col>7</xdr:col>
      <xdr:colOff>0</xdr:colOff>
      <xdr:row>86</xdr:row>
      <xdr:rowOff>295275</xdr:rowOff>
    </xdr:from>
    <xdr:to>
      <xdr:col>8</xdr:col>
      <xdr:colOff>0</xdr:colOff>
      <xdr:row>86</xdr:row>
      <xdr:rowOff>295275</xdr:rowOff>
    </xdr:to>
    <xdr:sp macro="" textlink="">
      <xdr:nvSpPr>
        <xdr:cNvPr id="6" name="Line 1">
          <a:extLst>
            <a:ext uri="{FF2B5EF4-FFF2-40B4-BE49-F238E27FC236}">
              <a16:creationId xmlns:a16="http://schemas.microsoft.com/office/drawing/2014/main" id="{60150555-E0CF-43AD-80FD-C0CF1981D3D8}"/>
            </a:ext>
          </a:extLst>
        </xdr:cNvPr>
        <xdr:cNvSpPr>
          <a:spLocks noChangeShapeType="1"/>
        </xdr:cNvSpPr>
      </xdr:nvSpPr>
      <xdr:spPr bwMode="auto">
        <a:xfrm flipV="1">
          <a:off x="4267200" y="13808075"/>
          <a:ext cx="6096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E4E9ED-3000-4A3E-AEBF-3987C31B3DBE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097A99-77F2-48A0-84E6-BB9A1AABA4EF}">
  <dimension ref="A1:Q197"/>
  <sheetViews>
    <sheetView tabSelected="1" zoomScaleNormal="100" workbookViewId="0">
      <selection activeCell="H5" sqref="H5"/>
    </sheetView>
  </sheetViews>
  <sheetFormatPr defaultRowHeight="12.5" x14ac:dyDescent="0.25"/>
  <cols>
    <col min="1" max="1" width="38.54296875" style="1" customWidth="1"/>
    <col min="2" max="2" width="7.26953125" style="2" customWidth="1"/>
    <col min="3" max="3" width="16.54296875" style="1" bestFit="1" customWidth="1"/>
    <col min="4" max="4" width="9.26953125" style="1" customWidth="1"/>
    <col min="5" max="5" width="8.54296875" style="1" customWidth="1"/>
    <col min="6" max="6" width="7.81640625" style="1" customWidth="1"/>
    <col min="7" max="7" width="10.453125" style="1" customWidth="1"/>
    <col min="8" max="8" width="20.7265625" style="1" customWidth="1"/>
    <col min="9" max="10" width="8.7265625" style="1"/>
    <col min="11" max="11" width="6.7265625" style="1" customWidth="1"/>
    <col min="12" max="12" width="8.7265625" style="1"/>
    <col min="13" max="13" width="10.26953125" style="1" bestFit="1" customWidth="1"/>
    <col min="14" max="14" width="7.7265625" style="1" customWidth="1"/>
    <col min="15" max="15" width="8.81640625" style="1" bestFit="1" customWidth="1"/>
    <col min="16" max="16" width="12.26953125" style="1" customWidth="1"/>
    <col min="17" max="16384" width="8.7265625" style="1"/>
  </cols>
  <sheetData>
    <row r="1" spans="1:17" x14ac:dyDescent="0.25">
      <c r="A1" s="68" t="s">
        <v>163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</row>
    <row r="2" spans="1:17" ht="53.25" customHeight="1" x14ac:dyDescent="0.25">
      <c r="A2" s="70" t="s">
        <v>164</v>
      </c>
      <c r="B2" s="68" t="s">
        <v>162</v>
      </c>
      <c r="C2" s="71"/>
      <c r="D2" s="72"/>
      <c r="E2" s="73" t="s">
        <v>161</v>
      </c>
      <c r="F2" s="74"/>
      <c r="G2" s="74"/>
      <c r="H2" s="74"/>
      <c r="I2" s="74"/>
      <c r="J2" s="74"/>
      <c r="K2" s="74"/>
      <c r="L2" s="74"/>
      <c r="M2" s="74"/>
      <c r="N2" s="72"/>
      <c r="O2" s="75" t="s">
        <v>160</v>
      </c>
      <c r="P2" s="76"/>
    </row>
    <row r="3" spans="1:17" ht="61.5" customHeight="1" x14ac:dyDescent="0.25">
      <c r="A3" s="77" t="s">
        <v>159</v>
      </c>
      <c r="B3" s="78"/>
      <c r="C3" s="72"/>
      <c r="D3" s="72"/>
      <c r="E3" s="77"/>
      <c r="F3" s="77"/>
      <c r="G3" s="77"/>
      <c r="H3" s="75"/>
      <c r="I3" s="75"/>
      <c r="J3" s="79"/>
      <c r="K3" s="75"/>
      <c r="L3" s="76"/>
      <c r="M3" s="77" t="s">
        <v>158</v>
      </c>
      <c r="N3" s="72"/>
      <c r="O3" s="77" t="s">
        <v>157</v>
      </c>
      <c r="P3" s="77" t="s">
        <v>156</v>
      </c>
    </row>
    <row r="4" spans="1:17" ht="15.75" customHeight="1" x14ac:dyDescent="0.25">
      <c r="A4" s="72"/>
      <c r="B4" s="78"/>
      <c r="C4" s="72"/>
      <c r="D4" s="72"/>
      <c r="E4" s="80"/>
      <c r="F4" s="80"/>
      <c r="G4" s="80"/>
      <c r="H4" s="80"/>
      <c r="I4" s="81"/>
      <c r="J4" s="81"/>
      <c r="K4" s="81"/>
      <c r="L4" s="81"/>
      <c r="M4" s="54"/>
      <c r="N4" s="72"/>
      <c r="O4" s="55"/>
      <c r="P4" s="55" t="s">
        <v>155</v>
      </c>
    </row>
    <row r="5" spans="1:17" ht="63.75" customHeight="1" x14ac:dyDescent="0.25">
      <c r="A5" s="77" t="s">
        <v>154</v>
      </c>
      <c r="B5" s="82" t="s">
        <v>153</v>
      </c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</row>
    <row r="6" spans="1:17" ht="45.75" customHeight="1" x14ac:dyDescent="0.25">
      <c r="A6" s="68" t="s">
        <v>40</v>
      </c>
      <c r="B6" s="68" t="s">
        <v>39</v>
      </c>
      <c r="C6" s="68" t="s">
        <v>152</v>
      </c>
      <c r="D6" s="68" t="s">
        <v>37</v>
      </c>
      <c r="E6" s="68" t="s">
        <v>36</v>
      </c>
      <c r="F6" s="68" t="s">
        <v>35</v>
      </c>
      <c r="G6" s="68" t="s">
        <v>34</v>
      </c>
      <c r="H6" s="75" t="s">
        <v>33</v>
      </c>
      <c r="I6" s="68" t="s">
        <v>32</v>
      </c>
      <c r="J6" s="68"/>
      <c r="K6" s="68"/>
      <c r="L6" s="68"/>
      <c r="M6" s="68" t="s">
        <v>31</v>
      </c>
      <c r="N6" s="75" t="s">
        <v>30</v>
      </c>
      <c r="O6" s="83"/>
      <c r="P6" s="68" t="s">
        <v>29</v>
      </c>
      <c r="Q6" s="15"/>
    </row>
    <row r="7" spans="1:17" ht="36.75" customHeight="1" x14ac:dyDescent="0.25">
      <c r="A7" s="68"/>
      <c r="B7" s="68"/>
      <c r="C7" s="68"/>
      <c r="D7" s="68"/>
      <c r="E7" s="68"/>
      <c r="F7" s="68"/>
      <c r="G7" s="68"/>
      <c r="H7" s="84" t="s">
        <v>28</v>
      </c>
      <c r="I7" s="84" t="s">
        <v>27</v>
      </c>
      <c r="J7" s="84" t="s">
        <v>26</v>
      </c>
      <c r="K7" s="84" t="s">
        <v>25</v>
      </c>
      <c r="L7" s="84" t="s">
        <v>24</v>
      </c>
      <c r="M7" s="68"/>
      <c r="N7" s="84" t="s">
        <v>23</v>
      </c>
      <c r="O7" s="84" t="s">
        <v>22</v>
      </c>
      <c r="P7" s="68"/>
    </row>
    <row r="8" spans="1:17" x14ac:dyDescent="0.25">
      <c r="A8" s="51" t="s">
        <v>151</v>
      </c>
      <c r="B8" s="11">
        <v>100035</v>
      </c>
      <c r="C8" s="50" t="s">
        <v>150</v>
      </c>
      <c r="D8" s="66"/>
      <c r="E8" s="62"/>
      <c r="F8" s="62"/>
      <c r="G8" s="85">
        <f>D8+E8+F8</f>
        <v>0</v>
      </c>
      <c r="H8" s="67"/>
      <c r="I8" s="7">
        <f>SUM(H8:H8)</f>
        <v>0</v>
      </c>
      <c r="J8" s="62"/>
      <c r="K8" s="62"/>
      <c r="L8" s="62"/>
      <c r="M8" s="7">
        <f>SUM(I8:L8)</f>
        <v>0</v>
      </c>
      <c r="N8" s="7">
        <f>IF(G8-M8&lt;P8,P8-(G8-M8),0)</f>
        <v>0</v>
      </c>
      <c r="O8" s="7">
        <f>IF(G8-M8&gt;P8,P8-(G8-M8),0)</f>
        <v>0</v>
      </c>
      <c r="P8" s="66"/>
    </row>
    <row r="9" spans="1:17" x14ac:dyDescent="0.25">
      <c r="A9" s="51" t="s">
        <v>149</v>
      </c>
      <c r="B9" s="11">
        <v>100050</v>
      </c>
      <c r="C9" s="50" t="s">
        <v>148</v>
      </c>
      <c r="D9" s="66"/>
      <c r="E9" s="62"/>
      <c r="F9" s="62"/>
      <c r="G9" s="85">
        <f>D9+E9+F9</f>
        <v>0</v>
      </c>
      <c r="H9" s="67"/>
      <c r="I9" s="7">
        <f>SUM(H9:H9)</f>
        <v>0</v>
      </c>
      <c r="J9" s="62"/>
      <c r="K9" s="62"/>
      <c r="L9" s="62"/>
      <c r="M9" s="7">
        <f>SUM(I9:L9)</f>
        <v>0</v>
      </c>
      <c r="N9" s="7">
        <f>IF(G9-M9&lt;P9,P9-(G9-M9),0)</f>
        <v>0</v>
      </c>
      <c r="O9" s="7">
        <f>IF(G9-M9&gt;P9,P9-(G9-M9),0)</f>
        <v>0</v>
      </c>
      <c r="P9" s="66"/>
    </row>
    <row r="10" spans="1:17" x14ac:dyDescent="0.25">
      <c r="A10" s="51" t="s">
        <v>147</v>
      </c>
      <c r="B10" s="11">
        <v>111006</v>
      </c>
      <c r="C10" s="50" t="s">
        <v>146</v>
      </c>
      <c r="D10" s="66"/>
      <c r="E10" s="62"/>
      <c r="F10" s="62"/>
      <c r="G10" s="85">
        <f>D10+E10+F10</f>
        <v>0</v>
      </c>
      <c r="H10" s="67"/>
      <c r="I10" s="7">
        <f>SUM(H10:H10)</f>
        <v>0</v>
      </c>
      <c r="J10" s="62"/>
      <c r="K10" s="62"/>
      <c r="L10" s="62"/>
      <c r="M10" s="7">
        <f>SUM(I10:L10)</f>
        <v>0</v>
      </c>
      <c r="N10" s="7">
        <f>IF(G10-M10&lt;P10,P10-(G10-M10),0)</f>
        <v>0</v>
      </c>
      <c r="O10" s="7">
        <f>IF(G10-M10&gt;P10,P10-(G10-M10),0)</f>
        <v>0</v>
      </c>
      <c r="P10" s="66"/>
    </row>
    <row r="11" spans="1:17" x14ac:dyDescent="0.25">
      <c r="A11" s="51" t="s">
        <v>145</v>
      </c>
      <c r="B11" s="11">
        <v>100094</v>
      </c>
      <c r="C11" s="50" t="s">
        <v>144</v>
      </c>
      <c r="D11" s="66"/>
      <c r="E11" s="62"/>
      <c r="F11" s="62"/>
      <c r="G11" s="85">
        <f>D11+E11+F11</f>
        <v>0</v>
      </c>
      <c r="H11" s="67"/>
      <c r="I11" s="7">
        <f>SUM(H11:H11)</f>
        <v>0</v>
      </c>
      <c r="J11" s="62"/>
      <c r="K11" s="62"/>
      <c r="L11" s="62"/>
      <c r="M11" s="7">
        <f>SUM(I11:L11)</f>
        <v>0</v>
      </c>
      <c r="N11" s="7">
        <f>IF(G11-M11&lt;P11,P11-(G11-M11),0)</f>
        <v>0</v>
      </c>
      <c r="O11" s="7">
        <f>IF(G11-M11&gt;P11,P11-(G11-M11),0)</f>
        <v>0</v>
      </c>
      <c r="P11" s="66"/>
    </row>
    <row r="12" spans="1:17" x14ac:dyDescent="0.25">
      <c r="A12" s="51" t="s">
        <v>143</v>
      </c>
      <c r="B12" s="11">
        <v>110477</v>
      </c>
      <c r="C12" s="50" t="s">
        <v>142</v>
      </c>
      <c r="D12" s="66"/>
      <c r="E12" s="62"/>
      <c r="F12" s="62"/>
      <c r="G12" s="85">
        <f>D12+E12+F12</f>
        <v>0</v>
      </c>
      <c r="H12" s="67"/>
      <c r="I12" s="7">
        <f>SUM(H12:H12)</f>
        <v>0</v>
      </c>
      <c r="J12" s="62"/>
      <c r="K12" s="62"/>
      <c r="L12" s="62"/>
      <c r="M12" s="7">
        <f>SUM(I12:L12)</f>
        <v>0</v>
      </c>
      <c r="N12" s="7">
        <f>IF(G12-M12&lt;P12,P12-(G12-M12),0)</f>
        <v>0</v>
      </c>
      <c r="O12" s="7">
        <f>IF(G12-M12&gt;P12,P12-(G12-M12),0)</f>
        <v>0</v>
      </c>
      <c r="P12" s="66"/>
    </row>
    <row r="13" spans="1:17" x14ac:dyDescent="0.25">
      <c r="A13" s="51" t="s">
        <v>141</v>
      </c>
      <c r="B13" s="11">
        <v>100127</v>
      </c>
      <c r="C13" s="50" t="s">
        <v>137</v>
      </c>
      <c r="D13" s="66"/>
      <c r="E13" s="62"/>
      <c r="F13" s="62"/>
      <c r="G13" s="85">
        <f>D13+E13+F13</f>
        <v>0</v>
      </c>
      <c r="H13" s="67"/>
      <c r="I13" s="7">
        <f>SUM(H13:H13)</f>
        <v>0</v>
      </c>
      <c r="J13" s="62"/>
      <c r="K13" s="62"/>
      <c r="L13" s="62"/>
      <c r="M13" s="7">
        <f>SUM(I13:L13)</f>
        <v>0</v>
      </c>
      <c r="N13" s="7">
        <f>IF(G13-M13&lt;P13,P13-(G13-M13),0)</f>
        <v>0</v>
      </c>
      <c r="O13" s="7">
        <f>IF(G13-M13&gt;P13,P13-(G13-M13),0)</f>
        <v>0</v>
      </c>
      <c r="P13" s="66"/>
    </row>
    <row r="14" spans="1:17" x14ac:dyDescent="0.25">
      <c r="A14" s="51" t="s">
        <v>140</v>
      </c>
      <c r="B14" s="11">
        <v>111180</v>
      </c>
      <c r="C14" s="50" t="s">
        <v>9</v>
      </c>
      <c r="D14" s="66"/>
      <c r="E14" s="62"/>
      <c r="F14" s="62"/>
      <c r="G14" s="85">
        <f>D14+E14+F14</f>
        <v>0</v>
      </c>
      <c r="H14" s="67"/>
      <c r="I14" s="7">
        <f>SUM(H14:H14)</f>
        <v>0</v>
      </c>
      <c r="J14" s="62"/>
      <c r="K14" s="62"/>
      <c r="L14" s="62"/>
      <c r="M14" s="7">
        <f>SUM(I14:L14)</f>
        <v>0</v>
      </c>
      <c r="N14" s="7">
        <f>IF(G14-M14&lt;P14,P14-(G14-M14),0)</f>
        <v>0</v>
      </c>
      <c r="O14" s="7">
        <f>IF(G14-M14&gt;P14,P14-(G14-M14),0)</f>
        <v>0</v>
      </c>
      <c r="P14" s="66"/>
    </row>
    <row r="15" spans="1:17" x14ac:dyDescent="0.25">
      <c r="A15" s="51" t="s">
        <v>139</v>
      </c>
      <c r="B15" s="11">
        <v>100138</v>
      </c>
      <c r="C15" s="50" t="s">
        <v>137</v>
      </c>
      <c r="D15" s="66"/>
      <c r="E15" s="62"/>
      <c r="F15" s="62"/>
      <c r="G15" s="85">
        <f>D15+E15+F15</f>
        <v>0</v>
      </c>
      <c r="H15" s="67"/>
      <c r="I15" s="7">
        <f>SUM(H15:H15)</f>
        <v>0</v>
      </c>
      <c r="J15" s="62"/>
      <c r="K15" s="62"/>
      <c r="L15" s="62"/>
      <c r="M15" s="7">
        <f>SUM(I15:L15)</f>
        <v>0</v>
      </c>
      <c r="N15" s="7">
        <f>IF(G15-M15&lt;P15,P15-(G15-M15),0)</f>
        <v>0</v>
      </c>
      <c r="O15" s="7">
        <f>IF(G15-M15&gt;P15,P15-(G15-M15),0)</f>
        <v>0</v>
      </c>
      <c r="P15" s="66"/>
    </row>
    <row r="16" spans="1:17" x14ac:dyDescent="0.25">
      <c r="A16" s="51" t="s">
        <v>138</v>
      </c>
      <c r="B16" s="11">
        <v>100526</v>
      </c>
      <c r="C16" s="50" t="s">
        <v>137</v>
      </c>
      <c r="D16" s="66"/>
      <c r="E16" s="62"/>
      <c r="F16" s="62"/>
      <c r="G16" s="85">
        <f>D16+E16+F16</f>
        <v>0</v>
      </c>
      <c r="H16" s="66"/>
      <c r="I16" s="7">
        <f>SUM(H16:H16)</f>
        <v>0</v>
      </c>
      <c r="J16" s="62"/>
      <c r="K16" s="62"/>
      <c r="L16" s="62"/>
      <c r="M16" s="7">
        <f>SUM(I16:L16)</f>
        <v>0</v>
      </c>
      <c r="N16" s="7">
        <f>IF(G16-M16&lt;P16,P16-(G16-M16),0)</f>
        <v>0</v>
      </c>
      <c r="O16" s="7">
        <f>IF(G16-M16&gt;P16,P16-(G16-M16),0)</f>
        <v>0</v>
      </c>
      <c r="P16" s="66"/>
    </row>
    <row r="17" spans="1:16" x14ac:dyDescent="0.25">
      <c r="A17" s="51" t="s">
        <v>136</v>
      </c>
      <c r="B17" s="11">
        <v>110563</v>
      </c>
      <c r="C17" s="50" t="s">
        <v>135</v>
      </c>
      <c r="D17" s="66"/>
      <c r="E17" s="62"/>
      <c r="F17" s="62"/>
      <c r="G17" s="85">
        <f>D17+E17+F17</f>
        <v>0</v>
      </c>
      <c r="H17" s="67"/>
      <c r="I17" s="7">
        <f>SUM(H17:H17)</f>
        <v>0</v>
      </c>
      <c r="J17" s="62"/>
      <c r="K17" s="62"/>
      <c r="L17" s="62"/>
      <c r="M17" s="7">
        <f>SUM(I17:L17)</f>
        <v>0</v>
      </c>
      <c r="N17" s="7">
        <f>IF(G17-M17&lt;P17,P17-(G17-M17),0)</f>
        <v>0</v>
      </c>
      <c r="O17" s="7">
        <f>IF(G17-M17&gt;P17,P17-(G17-M17),0)</f>
        <v>0</v>
      </c>
      <c r="P17" s="66"/>
    </row>
    <row r="18" spans="1:16" x14ac:dyDescent="0.25">
      <c r="A18" s="51" t="s">
        <v>134</v>
      </c>
      <c r="B18" s="11">
        <v>100194</v>
      </c>
      <c r="C18" s="50" t="s">
        <v>133</v>
      </c>
      <c r="D18" s="66"/>
      <c r="E18" s="62"/>
      <c r="F18" s="62"/>
      <c r="G18" s="85">
        <f>D18+E18+F18</f>
        <v>0</v>
      </c>
      <c r="H18" s="67"/>
      <c r="I18" s="7">
        <f>SUM(H18:H18)</f>
        <v>0</v>
      </c>
      <c r="J18" s="62"/>
      <c r="K18" s="62"/>
      <c r="L18" s="62"/>
      <c r="M18" s="7">
        <f>SUM(I18:L18)</f>
        <v>0</v>
      </c>
      <c r="N18" s="7">
        <f>IF(G18-M18&lt;P18,P18-(G18-M18),0)</f>
        <v>0</v>
      </c>
      <c r="O18" s="7">
        <f>IF(G18-M18&gt;P18,P18-(G18-M18),0)</f>
        <v>0</v>
      </c>
      <c r="P18" s="66"/>
    </row>
    <row r="19" spans="1:16" x14ac:dyDescent="0.25">
      <c r="A19" s="51" t="s">
        <v>132</v>
      </c>
      <c r="B19" s="11">
        <v>100207</v>
      </c>
      <c r="C19" s="50" t="s">
        <v>9</v>
      </c>
      <c r="D19" s="66"/>
      <c r="E19" s="62"/>
      <c r="F19" s="62"/>
      <c r="G19" s="85">
        <f>D19+E19+F19</f>
        <v>0</v>
      </c>
      <c r="H19" s="67"/>
      <c r="I19" s="7">
        <f>SUM(H19:H19)</f>
        <v>0</v>
      </c>
      <c r="J19" s="62"/>
      <c r="K19" s="62"/>
      <c r="L19" s="62"/>
      <c r="M19" s="7">
        <f>SUM(I19:L19)</f>
        <v>0</v>
      </c>
      <c r="N19" s="7">
        <f>IF(G19-M19&lt;P19,P19-(G19-M19),0)</f>
        <v>0</v>
      </c>
      <c r="O19" s="7">
        <f>IF(G19-M19&gt;P19,P19-(G19-M19),0)</f>
        <v>0</v>
      </c>
      <c r="P19" s="66"/>
    </row>
    <row r="20" spans="1:16" x14ac:dyDescent="0.25">
      <c r="A20" s="51" t="s">
        <v>131</v>
      </c>
      <c r="B20" s="11">
        <v>100210</v>
      </c>
      <c r="C20" s="50" t="s">
        <v>9</v>
      </c>
      <c r="D20" s="66"/>
      <c r="E20" s="62"/>
      <c r="F20" s="62"/>
      <c r="G20" s="85">
        <f>D20+E20+F20</f>
        <v>0</v>
      </c>
      <c r="H20" s="67"/>
      <c r="I20" s="7">
        <f>SUM(H20:H20)</f>
        <v>0</v>
      </c>
      <c r="J20" s="62"/>
      <c r="K20" s="62"/>
      <c r="L20" s="62"/>
      <c r="M20" s="7">
        <f>SUM(I20:L20)</f>
        <v>0</v>
      </c>
      <c r="N20" s="7">
        <f>IF(G20-M20&lt;P20,P20-(G20-M20),0)</f>
        <v>0</v>
      </c>
      <c r="O20" s="7">
        <f>IF(G20-M20&gt;P20,P20-(G20-M20),0)</f>
        <v>0</v>
      </c>
      <c r="P20" s="66"/>
    </row>
    <row r="21" spans="1:16" x14ac:dyDescent="0.25">
      <c r="A21" s="51" t="s">
        <v>130</v>
      </c>
      <c r="B21" s="11">
        <v>100211</v>
      </c>
      <c r="C21" s="50" t="s">
        <v>9</v>
      </c>
      <c r="D21" s="66"/>
      <c r="E21" s="62"/>
      <c r="F21" s="62"/>
      <c r="G21" s="85">
        <f>D21+E21+F21</f>
        <v>0</v>
      </c>
      <c r="H21" s="67"/>
      <c r="I21" s="7">
        <f>SUM(H21:H21)</f>
        <v>0</v>
      </c>
      <c r="J21" s="62"/>
      <c r="K21" s="62"/>
      <c r="L21" s="62"/>
      <c r="M21" s="7">
        <f>SUM(I21:L21)</f>
        <v>0</v>
      </c>
      <c r="N21" s="7">
        <f>IF(G21-M21&lt;P21,P21-(G21-M21),0)</f>
        <v>0</v>
      </c>
      <c r="O21" s="7">
        <f>IF(G21-M21&gt;P21,P21-(G21-M21),0)</f>
        <v>0</v>
      </c>
      <c r="P21" s="66"/>
    </row>
    <row r="22" spans="1:16" x14ac:dyDescent="0.25">
      <c r="A22" s="51" t="s">
        <v>129</v>
      </c>
      <c r="B22" s="11">
        <v>100218</v>
      </c>
      <c r="C22" s="50" t="s">
        <v>9</v>
      </c>
      <c r="D22" s="66"/>
      <c r="E22" s="62"/>
      <c r="F22" s="62"/>
      <c r="G22" s="85">
        <f>D22+E22+F22</f>
        <v>0</v>
      </c>
      <c r="H22" s="67"/>
      <c r="I22" s="7">
        <f>SUM(H22:H22)</f>
        <v>0</v>
      </c>
      <c r="J22" s="62"/>
      <c r="K22" s="62"/>
      <c r="L22" s="62"/>
      <c r="M22" s="7">
        <f>SUM(I22:L22)</f>
        <v>0</v>
      </c>
      <c r="N22" s="7">
        <f>IF(G22-M22&lt;P22,P22-(G22-M22),0)</f>
        <v>0</v>
      </c>
      <c r="O22" s="7">
        <f>IF(G22-M22&gt;P22,P22-(G22-M22),0)</f>
        <v>0</v>
      </c>
      <c r="P22" s="66"/>
    </row>
    <row r="23" spans="1:16" x14ac:dyDescent="0.25">
      <c r="A23" s="51" t="s">
        <v>128</v>
      </c>
      <c r="B23" s="11">
        <v>100223</v>
      </c>
      <c r="C23" s="50" t="s">
        <v>9</v>
      </c>
      <c r="D23" s="66"/>
      <c r="E23" s="62"/>
      <c r="F23" s="62"/>
      <c r="G23" s="85">
        <f>D23+E23+F23</f>
        <v>0</v>
      </c>
      <c r="H23" s="67"/>
      <c r="I23" s="7">
        <f>SUM(H23:H23)</f>
        <v>0</v>
      </c>
      <c r="J23" s="62"/>
      <c r="K23" s="62"/>
      <c r="L23" s="62"/>
      <c r="M23" s="7">
        <f>SUM(I23:L23)</f>
        <v>0</v>
      </c>
      <c r="N23" s="7">
        <f>IF(G23-M23&lt;P23,P23-(G23-M23),0)</f>
        <v>0</v>
      </c>
      <c r="O23" s="7">
        <f>IF(G23-M23&gt;P23,P23-(G23-M23),0)</f>
        <v>0</v>
      </c>
      <c r="P23" s="66"/>
    </row>
    <row r="24" spans="1:16" x14ac:dyDescent="0.25">
      <c r="A24" s="36" t="s">
        <v>127</v>
      </c>
      <c r="B24" s="11">
        <v>100295</v>
      </c>
      <c r="C24" s="10" t="s">
        <v>126</v>
      </c>
      <c r="D24" s="66"/>
      <c r="E24" s="62"/>
      <c r="F24" s="62"/>
      <c r="G24" s="85">
        <f>D24+E24+F24</f>
        <v>0</v>
      </c>
      <c r="H24" s="66"/>
      <c r="I24" s="7">
        <f>SUM(H24:H24)</f>
        <v>0</v>
      </c>
      <c r="J24" s="62"/>
      <c r="K24" s="62"/>
      <c r="L24" s="62"/>
      <c r="M24" s="7">
        <f>SUM(I24:L24)</f>
        <v>0</v>
      </c>
      <c r="N24" s="7">
        <f>IF(G24-M24&lt;P24,P24-(G24-M24),0)</f>
        <v>0</v>
      </c>
      <c r="O24" s="7">
        <f>IF(G24-M24&gt;P24,P24-(G24-M24),0)</f>
        <v>0</v>
      </c>
      <c r="P24" s="66"/>
    </row>
    <row r="25" spans="1:16" x14ac:dyDescent="0.25">
      <c r="A25" s="51" t="s">
        <v>125</v>
      </c>
      <c r="B25" s="11">
        <v>100306</v>
      </c>
      <c r="C25" s="50" t="s">
        <v>9</v>
      </c>
      <c r="D25" s="66"/>
      <c r="E25" s="62"/>
      <c r="F25" s="62"/>
      <c r="G25" s="85">
        <f>D25+E25+F25</f>
        <v>0</v>
      </c>
      <c r="H25" s="67"/>
      <c r="I25" s="7">
        <f>SUM(H25:H25)</f>
        <v>0</v>
      </c>
      <c r="J25" s="62"/>
      <c r="K25" s="62"/>
      <c r="L25" s="62"/>
      <c r="M25" s="7">
        <f>SUM(I25:L25)</f>
        <v>0</v>
      </c>
      <c r="N25" s="7">
        <f>IF(G25-M25&lt;P25,P25-(G25-M25),0)</f>
        <v>0</v>
      </c>
      <c r="O25" s="7">
        <f>IF(G25-M25&gt;P25,P25-(G25-M25),0)</f>
        <v>0</v>
      </c>
      <c r="P25" s="66"/>
    </row>
    <row r="26" spans="1:16" x14ac:dyDescent="0.25">
      <c r="A26" s="53" t="s">
        <v>124</v>
      </c>
      <c r="B26" s="9">
        <v>100308</v>
      </c>
      <c r="C26" s="53" t="s">
        <v>9</v>
      </c>
      <c r="D26" s="66"/>
      <c r="E26" s="62"/>
      <c r="F26" s="62"/>
      <c r="G26" s="85">
        <f>D26+E26+F26</f>
        <v>0</v>
      </c>
      <c r="H26" s="66"/>
      <c r="I26" s="7">
        <f>SUM(H26:H26)</f>
        <v>0</v>
      </c>
      <c r="J26" s="62"/>
      <c r="K26" s="62"/>
      <c r="L26" s="62"/>
      <c r="M26" s="63">
        <f>SUM(I26:L26)</f>
        <v>0</v>
      </c>
      <c r="N26" s="63">
        <f>IF(G26-M26&lt;P26,P26-(G26-M26),0)</f>
        <v>0</v>
      </c>
      <c r="O26" s="63">
        <f>IF(G26-M26&gt;P26,P26-(G26-M26),0)</f>
        <v>0</v>
      </c>
      <c r="P26" s="66"/>
    </row>
    <row r="27" spans="1:16" x14ac:dyDescent="0.25">
      <c r="A27" s="51" t="s">
        <v>123</v>
      </c>
      <c r="B27" s="11">
        <v>100311</v>
      </c>
      <c r="C27" s="50" t="s">
        <v>9</v>
      </c>
      <c r="D27" s="66"/>
      <c r="E27" s="62"/>
      <c r="F27" s="62"/>
      <c r="G27" s="85">
        <f>D27+E27+F27</f>
        <v>0</v>
      </c>
      <c r="H27" s="67"/>
      <c r="I27" s="7">
        <f>SUM(H27:H27)</f>
        <v>0</v>
      </c>
      <c r="J27" s="62"/>
      <c r="K27" s="62"/>
      <c r="L27" s="62"/>
      <c r="M27" s="7">
        <f>SUM(I27:L27)</f>
        <v>0</v>
      </c>
      <c r="N27" s="7">
        <f>IF(G27-M27&lt;P27,P27-(G27-M27),0)</f>
        <v>0</v>
      </c>
      <c r="O27" s="7">
        <f>IF(G27-M27&gt;P27,P27-(G27-M27),0)</f>
        <v>0</v>
      </c>
      <c r="P27" s="66"/>
    </row>
    <row r="28" spans="1:16" x14ac:dyDescent="0.25">
      <c r="A28" s="12" t="s">
        <v>122</v>
      </c>
      <c r="B28" s="11">
        <v>111081</v>
      </c>
      <c r="C28" s="46" t="s">
        <v>121</v>
      </c>
      <c r="D28" s="66"/>
      <c r="E28" s="62"/>
      <c r="F28" s="62"/>
      <c r="G28" s="85">
        <f>D28+E28+F28</f>
        <v>0</v>
      </c>
      <c r="H28" s="67"/>
      <c r="I28" s="7">
        <f>SUM(H28:H28)</f>
        <v>0</v>
      </c>
      <c r="J28" s="62"/>
      <c r="K28" s="62"/>
      <c r="L28" s="62"/>
      <c r="M28" s="7">
        <f>SUM(I28:L28)</f>
        <v>0</v>
      </c>
      <c r="N28" s="7">
        <f>IF(G28-M28&lt;P28,P28-(G28-M28),0)</f>
        <v>0</v>
      </c>
      <c r="O28" s="7">
        <f>IF(G28-M28&gt;P28,P28-(G28-M28),0)</f>
        <v>0</v>
      </c>
      <c r="P28" s="66"/>
    </row>
    <row r="29" spans="1:16" x14ac:dyDescent="0.25">
      <c r="A29" s="53" t="s">
        <v>120</v>
      </c>
      <c r="B29" s="9">
        <v>100337</v>
      </c>
      <c r="C29" s="53" t="s">
        <v>91</v>
      </c>
      <c r="D29" s="66"/>
      <c r="E29" s="62"/>
      <c r="F29" s="62"/>
      <c r="G29" s="85">
        <f>D29+E29+F29</f>
        <v>0</v>
      </c>
      <c r="H29" s="66"/>
      <c r="I29" s="7">
        <f>SUM(H29:H29)</f>
        <v>0</v>
      </c>
      <c r="J29" s="62"/>
      <c r="K29" s="62"/>
      <c r="L29" s="62"/>
      <c r="M29" s="63">
        <f>SUM(I29:L29)</f>
        <v>0</v>
      </c>
      <c r="N29" s="63">
        <f>IF(G29-M29&lt;P29,P29-(G29-M29),0)</f>
        <v>0</v>
      </c>
      <c r="O29" s="63">
        <f>IF(G29-M29&gt;P29,P29-(G29-M29),0)</f>
        <v>0</v>
      </c>
      <c r="P29" s="66"/>
    </row>
    <row r="30" spans="1:16" x14ac:dyDescent="0.25">
      <c r="A30" s="51" t="s">
        <v>119</v>
      </c>
      <c r="B30" s="11">
        <v>100331</v>
      </c>
      <c r="C30" s="50" t="s">
        <v>9</v>
      </c>
      <c r="D30" s="66"/>
      <c r="E30" s="62"/>
      <c r="F30" s="62"/>
      <c r="G30" s="85">
        <f>D30+E30+F30</f>
        <v>0</v>
      </c>
      <c r="H30" s="67"/>
      <c r="I30" s="7">
        <f>SUM(H30:H30)</f>
        <v>0</v>
      </c>
      <c r="J30" s="62"/>
      <c r="K30" s="62"/>
      <c r="L30" s="62"/>
      <c r="M30" s="7">
        <f>SUM(I30:L30)</f>
        <v>0</v>
      </c>
      <c r="N30" s="7">
        <f>IF(G30-M30&lt;P30,P30-(G30-M30),0)</f>
        <v>0</v>
      </c>
      <c r="O30" s="7">
        <f>IF(G30-M30&gt;P30,P30-(G30-M30),0)</f>
        <v>0</v>
      </c>
      <c r="P30" s="66"/>
    </row>
    <row r="31" spans="1:16" x14ac:dyDescent="0.25">
      <c r="A31" s="51" t="s">
        <v>118</v>
      </c>
      <c r="B31" s="11">
        <v>100335</v>
      </c>
      <c r="C31" s="50" t="s">
        <v>9</v>
      </c>
      <c r="D31" s="66"/>
      <c r="E31" s="62"/>
      <c r="F31" s="62"/>
      <c r="G31" s="85">
        <f>D31+E31+F31</f>
        <v>0</v>
      </c>
      <c r="H31" s="67"/>
      <c r="I31" s="7">
        <f>SUM(H31:H31)</f>
        <v>0</v>
      </c>
      <c r="J31" s="62"/>
      <c r="K31" s="62"/>
      <c r="L31" s="62"/>
      <c r="M31" s="7">
        <f>SUM(I31:L31)</f>
        <v>0</v>
      </c>
      <c r="N31" s="7">
        <f>IF(G31-M31&lt;P31,P31-(G31-M31),0)</f>
        <v>0</v>
      </c>
      <c r="O31" s="7">
        <f>IF(G31-M31&gt;P31,P31-(G31-M31),0)</f>
        <v>0</v>
      </c>
      <c r="P31" s="66"/>
    </row>
    <row r="32" spans="1:16" x14ac:dyDescent="0.25">
      <c r="A32" s="53" t="s">
        <v>117</v>
      </c>
      <c r="B32" s="9">
        <v>100323</v>
      </c>
      <c r="C32" s="53" t="s">
        <v>9</v>
      </c>
      <c r="D32" s="66"/>
      <c r="E32" s="62"/>
      <c r="F32" s="62"/>
      <c r="G32" s="85">
        <f>D32+E32+F32</f>
        <v>0</v>
      </c>
      <c r="H32" s="66"/>
      <c r="I32" s="7">
        <f>SUM(H32:H32)</f>
        <v>0</v>
      </c>
      <c r="J32" s="62"/>
      <c r="K32" s="62"/>
      <c r="L32" s="62"/>
      <c r="M32" s="63">
        <f>SUM(I32:L32)</f>
        <v>0</v>
      </c>
      <c r="N32" s="63">
        <f>IF(G32-M32&lt;P32,P32-(G32-M32),0)</f>
        <v>0</v>
      </c>
      <c r="O32" s="63">
        <f>IF(G32-M32&gt;P32,P32-(G32-M32),0)</f>
        <v>0</v>
      </c>
      <c r="P32" s="66"/>
    </row>
    <row r="33" spans="1:17" x14ac:dyDescent="0.25">
      <c r="A33" s="51" t="s">
        <v>116</v>
      </c>
      <c r="B33" s="11">
        <v>100316</v>
      </c>
      <c r="C33" s="50" t="s">
        <v>9</v>
      </c>
      <c r="D33" s="62"/>
      <c r="E33" s="62"/>
      <c r="F33" s="62"/>
      <c r="G33" s="85">
        <f>D33+E33+F33</f>
        <v>0</v>
      </c>
      <c r="H33" s="62"/>
      <c r="I33" s="7">
        <f>SUM(H33:H33)</f>
        <v>0</v>
      </c>
      <c r="J33" s="62"/>
      <c r="K33" s="62"/>
      <c r="L33" s="62"/>
      <c r="M33" s="7">
        <f>SUM(I33:L33)</f>
        <v>0</v>
      </c>
      <c r="N33" s="7">
        <f>IF(G33-M33&lt;P33,P33-(G33-M33),0)</f>
        <v>0</v>
      </c>
      <c r="O33" s="7">
        <f>IF(G33-M33&gt;P33,P33-(G33-M33),0)</f>
        <v>0</v>
      </c>
      <c r="P33" s="62"/>
    </row>
    <row r="34" spans="1:17" x14ac:dyDescent="0.25">
      <c r="A34" s="53" t="s">
        <v>115</v>
      </c>
      <c r="B34" s="9">
        <v>100324</v>
      </c>
      <c r="C34" s="50" t="s">
        <v>9</v>
      </c>
      <c r="D34" s="62"/>
      <c r="E34" s="62"/>
      <c r="F34" s="62"/>
      <c r="G34" s="85">
        <f>D34+E34+F34</f>
        <v>0</v>
      </c>
      <c r="H34" s="62"/>
      <c r="I34" s="7">
        <f>SUM(H34:H34)</f>
        <v>0</v>
      </c>
      <c r="J34" s="62"/>
      <c r="K34" s="62"/>
      <c r="L34" s="62"/>
      <c r="M34" s="7">
        <f>SUM(I34:L34)</f>
        <v>0</v>
      </c>
      <c r="N34" s="7">
        <f>IF(G34-M34&lt;P34,P34-(G34-M34),0)</f>
        <v>0</v>
      </c>
      <c r="O34" s="7">
        <f>IF(G34-M34&gt;P34,P34-(G34-M34),0)</f>
        <v>0</v>
      </c>
      <c r="P34" s="62"/>
    </row>
    <row r="35" spans="1:17" x14ac:dyDescent="0.25">
      <c r="A35" s="51" t="s">
        <v>114</v>
      </c>
      <c r="B35" s="11">
        <v>100328</v>
      </c>
      <c r="C35" s="50" t="s">
        <v>9</v>
      </c>
      <c r="D35" s="62"/>
      <c r="E35" s="62"/>
      <c r="F35" s="62"/>
      <c r="G35" s="85">
        <f>D35+E35+F35</f>
        <v>0</v>
      </c>
      <c r="H35" s="62"/>
      <c r="I35" s="7">
        <f>SUM(H35:H35)</f>
        <v>0</v>
      </c>
      <c r="J35" s="62"/>
      <c r="K35" s="62"/>
      <c r="L35" s="62"/>
      <c r="M35" s="7">
        <f>SUM(I35:L35)</f>
        <v>0</v>
      </c>
      <c r="N35" s="7">
        <f>IF(G35-M35&lt;P35,P35-(G35-M35),0)</f>
        <v>0</v>
      </c>
      <c r="O35" s="7">
        <f>IF(G35-M35&gt;P35,P35-(G35-M35),0)</f>
        <v>0</v>
      </c>
      <c r="P35" s="62"/>
    </row>
    <row r="36" spans="1:17" x14ac:dyDescent="0.25">
      <c r="A36" s="47" t="s">
        <v>113</v>
      </c>
      <c r="B36" s="46">
        <v>111484</v>
      </c>
      <c r="C36" s="10" t="s">
        <v>9</v>
      </c>
      <c r="D36" s="62"/>
      <c r="E36" s="62"/>
      <c r="F36" s="62"/>
      <c r="G36" s="85">
        <f>D36+E36+F36</f>
        <v>0</v>
      </c>
      <c r="H36" s="62"/>
      <c r="I36" s="7">
        <f>SUM(H36:H36)</f>
        <v>0</v>
      </c>
      <c r="J36" s="62"/>
      <c r="K36" s="62"/>
      <c r="L36" s="62"/>
      <c r="M36" s="7">
        <f>SUM(I36:L36)</f>
        <v>0</v>
      </c>
      <c r="N36" s="7">
        <f>IF(G36-M36&lt;P36,P36-(G36-M36),0)</f>
        <v>0</v>
      </c>
      <c r="O36" s="7">
        <f>IF(G36-M36&gt;P36,P36-(G36-M36),0)</f>
        <v>0</v>
      </c>
      <c r="P36" s="62"/>
    </row>
    <row r="37" spans="1:17" x14ac:dyDescent="0.25">
      <c r="A37" s="36" t="s">
        <v>112</v>
      </c>
      <c r="B37" s="11">
        <v>111426</v>
      </c>
      <c r="C37" s="10" t="s">
        <v>111</v>
      </c>
      <c r="D37" s="62"/>
      <c r="E37" s="62"/>
      <c r="F37" s="62"/>
      <c r="G37" s="85">
        <f>D37+E37+F37</f>
        <v>0</v>
      </c>
      <c r="H37" s="62"/>
      <c r="I37" s="7">
        <f>SUM(H37:H37)</f>
        <v>0</v>
      </c>
      <c r="J37" s="62"/>
      <c r="K37" s="62"/>
      <c r="L37" s="62"/>
      <c r="M37" s="7">
        <f>SUM(I37:L37)</f>
        <v>0</v>
      </c>
      <c r="N37" s="7">
        <f>IF(G37-M37&lt;P37,P37-(G37-M37),0)</f>
        <v>0</v>
      </c>
      <c r="O37" s="7">
        <f>IF(G37-M37&gt;P37,P37-(G37-M37),0)</f>
        <v>0</v>
      </c>
      <c r="P37" s="62"/>
    </row>
    <row r="38" spans="1:17" x14ac:dyDescent="0.25">
      <c r="A38" s="51" t="s">
        <v>110</v>
      </c>
      <c r="B38" s="11">
        <v>100320</v>
      </c>
      <c r="C38" s="50" t="s">
        <v>9</v>
      </c>
      <c r="D38" s="62"/>
      <c r="E38" s="62"/>
      <c r="F38" s="62"/>
      <c r="G38" s="85">
        <f>D38+E38+F38</f>
        <v>0</v>
      </c>
      <c r="H38" s="62"/>
      <c r="I38" s="7">
        <f>SUM(H38:H38)</f>
        <v>0</v>
      </c>
      <c r="J38" s="62"/>
      <c r="K38" s="62"/>
      <c r="L38" s="62"/>
      <c r="M38" s="7">
        <f>SUM(I38:L38)</f>
        <v>0</v>
      </c>
      <c r="N38" s="7">
        <f>IF(G38-M38&lt;P38,P38-(G38-M38),0)</f>
        <v>0</v>
      </c>
      <c r="O38" s="7">
        <f>IF(G38-M38&gt;P38,P38-(G38-M38),0)</f>
        <v>0</v>
      </c>
      <c r="P38" s="62"/>
    </row>
    <row r="39" spans="1:17" x14ac:dyDescent="0.25">
      <c r="A39" s="36" t="s">
        <v>109</v>
      </c>
      <c r="B39" s="11">
        <v>100321</v>
      </c>
      <c r="C39" s="10" t="s">
        <v>108</v>
      </c>
      <c r="D39" s="62"/>
      <c r="E39" s="62"/>
      <c r="F39" s="62"/>
      <c r="G39" s="85">
        <f>D39+E39+F39</f>
        <v>0</v>
      </c>
      <c r="H39" s="62"/>
      <c r="I39" s="7">
        <f>SUM(H39:H39)</f>
        <v>0</v>
      </c>
      <c r="J39" s="62"/>
      <c r="K39" s="62"/>
      <c r="L39" s="62"/>
      <c r="M39" s="7">
        <f>SUM(I39:L39)</f>
        <v>0</v>
      </c>
      <c r="N39" s="7">
        <f>IF(G39-M39&lt;P39,P39-(G39-M39),0)</f>
        <v>0</v>
      </c>
      <c r="O39" s="7">
        <f>IF(G39-M39&gt;P39,P39-(G39-M39),0)</f>
        <v>0</v>
      </c>
      <c r="P39" s="62"/>
    </row>
    <row r="40" spans="1:17" x14ac:dyDescent="0.25">
      <c r="A40" s="36" t="s">
        <v>107</v>
      </c>
      <c r="B40" s="11">
        <v>111491</v>
      </c>
      <c r="C40" s="10" t="s">
        <v>9</v>
      </c>
      <c r="D40" s="62"/>
      <c r="E40" s="62"/>
      <c r="F40" s="62"/>
      <c r="G40" s="85">
        <f>D40+E40+F40</f>
        <v>0</v>
      </c>
      <c r="H40" s="62"/>
      <c r="I40" s="7">
        <f>SUM(H40:H40)</f>
        <v>0</v>
      </c>
      <c r="J40" s="62"/>
      <c r="K40" s="62"/>
      <c r="L40" s="62"/>
      <c r="M40" s="7">
        <f>SUM(I40:L40)</f>
        <v>0</v>
      </c>
      <c r="N40" s="7">
        <f>IF(G40-M40&lt;P40,P40-(G40-M40),0)</f>
        <v>0</v>
      </c>
      <c r="O40" s="7">
        <f>IF(G40-M40&gt;P40,P40-(G40-M40),0)</f>
        <v>0</v>
      </c>
      <c r="P40" s="62"/>
    </row>
    <row r="41" spans="1:17" x14ac:dyDescent="0.25">
      <c r="A41" s="8" t="s">
        <v>106</v>
      </c>
      <c r="B41" s="48">
        <v>111470</v>
      </c>
      <c r="C41" s="8" t="s">
        <v>105</v>
      </c>
      <c r="D41" s="62"/>
      <c r="E41" s="62"/>
      <c r="F41" s="62"/>
      <c r="G41" s="85">
        <f>D41+E41+F41</f>
        <v>0</v>
      </c>
      <c r="H41" s="62"/>
      <c r="I41" s="7">
        <f>SUM(H41:H41)</f>
        <v>0</v>
      </c>
      <c r="J41" s="62"/>
      <c r="K41" s="62"/>
      <c r="L41" s="62"/>
      <c r="M41" s="7">
        <f>SUM(I41:L41)</f>
        <v>0</v>
      </c>
      <c r="N41" s="7">
        <f>IF(G41-M41&lt;P41,P41-(G41-M41),0)</f>
        <v>0</v>
      </c>
      <c r="O41" s="7">
        <f>IF(G41-M41&gt;P41,P41-(G41-M41),0)</f>
        <v>0</v>
      </c>
      <c r="P41" s="62"/>
    </row>
    <row r="42" spans="1:17" ht="31.5" x14ac:dyDescent="0.25">
      <c r="A42" s="42" t="s">
        <v>44</v>
      </c>
      <c r="B42" s="44"/>
      <c r="C42" s="17"/>
      <c r="D42" s="17"/>
      <c r="E42" s="18" t="s">
        <v>104</v>
      </c>
      <c r="F42" s="43"/>
      <c r="G42" s="43"/>
      <c r="H42" s="17"/>
      <c r="I42" s="18" t="s">
        <v>42</v>
      </c>
      <c r="J42" s="17"/>
      <c r="K42" s="17"/>
      <c r="L42" s="17"/>
      <c r="M42" s="18" t="s">
        <v>103</v>
      </c>
      <c r="N42" s="17"/>
      <c r="O42" s="17"/>
      <c r="P42" s="17"/>
      <c r="Q42" s="17"/>
    </row>
    <row r="43" spans="1:17" ht="45.75" customHeight="1" x14ac:dyDescent="0.25">
      <c r="A43" s="39" t="s">
        <v>40</v>
      </c>
      <c r="B43" s="40" t="s">
        <v>39</v>
      </c>
      <c r="C43" s="39" t="s">
        <v>38</v>
      </c>
      <c r="D43" s="39" t="s">
        <v>37</v>
      </c>
      <c r="E43" s="39" t="s">
        <v>36</v>
      </c>
      <c r="F43" s="39" t="s">
        <v>35</v>
      </c>
      <c r="G43" s="39" t="s">
        <v>34</v>
      </c>
      <c r="H43" s="42" t="s">
        <v>33</v>
      </c>
      <c r="I43" s="39" t="s">
        <v>32</v>
      </c>
      <c r="J43" s="39"/>
      <c r="K43" s="39"/>
      <c r="L43" s="39"/>
      <c r="M43" s="39" t="s">
        <v>31</v>
      </c>
      <c r="N43" s="42" t="s">
        <v>30</v>
      </c>
      <c r="O43" s="41"/>
      <c r="P43" s="39" t="s">
        <v>29</v>
      </c>
      <c r="Q43" s="15"/>
    </row>
    <row r="44" spans="1:17" ht="36.75" customHeight="1" x14ac:dyDescent="0.25">
      <c r="A44" s="39"/>
      <c r="B44" s="40"/>
      <c r="C44" s="39"/>
      <c r="D44" s="39"/>
      <c r="E44" s="39"/>
      <c r="F44" s="39"/>
      <c r="G44" s="39"/>
      <c r="H44" s="15" t="s">
        <v>28</v>
      </c>
      <c r="I44" s="15" t="s">
        <v>27</v>
      </c>
      <c r="J44" s="15" t="s">
        <v>26</v>
      </c>
      <c r="K44" s="15" t="s">
        <v>25</v>
      </c>
      <c r="L44" s="15" t="s">
        <v>24</v>
      </c>
      <c r="M44" s="39"/>
      <c r="N44" s="15" t="s">
        <v>23</v>
      </c>
      <c r="O44" s="15" t="s">
        <v>22</v>
      </c>
      <c r="P44" s="39"/>
    </row>
    <row r="45" spans="1:17" ht="12.75" customHeight="1" x14ac:dyDescent="0.25">
      <c r="A45" s="37" t="s">
        <v>102</v>
      </c>
      <c r="B45" s="48">
        <v>110020</v>
      </c>
      <c r="C45" s="52" t="s">
        <v>9</v>
      </c>
      <c r="D45" s="62"/>
      <c r="E45" s="62"/>
      <c r="F45" s="62"/>
      <c r="G45" s="62">
        <f>D45+E45+F45</f>
        <v>0</v>
      </c>
      <c r="H45" s="62"/>
      <c r="I45" s="7">
        <f>SUM(H45:H45)</f>
        <v>0</v>
      </c>
      <c r="J45" s="62"/>
      <c r="K45" s="62"/>
      <c r="L45" s="62"/>
      <c r="M45" s="7">
        <f>SUM(I45:L45)</f>
        <v>0</v>
      </c>
      <c r="N45" s="7">
        <f>IF(G45-M45&lt;P45,P45-(G45-M45),0)</f>
        <v>0</v>
      </c>
      <c r="O45" s="7">
        <f>IF(G45-M45&gt;P45,P45-(G45-M45),0)</f>
        <v>0</v>
      </c>
      <c r="P45" s="62"/>
    </row>
    <row r="46" spans="1:17" ht="12.75" customHeight="1" x14ac:dyDescent="0.25">
      <c r="A46" s="37" t="s">
        <v>101</v>
      </c>
      <c r="B46" s="9">
        <v>110021</v>
      </c>
      <c r="C46" s="38" t="s">
        <v>9</v>
      </c>
      <c r="D46" s="62"/>
      <c r="E46" s="62"/>
      <c r="F46" s="62"/>
      <c r="G46" s="7">
        <f>D46+E46+F46</f>
        <v>0</v>
      </c>
      <c r="H46" s="62"/>
      <c r="I46" s="7">
        <f>SUM(H46:H46)</f>
        <v>0</v>
      </c>
      <c r="J46" s="62"/>
      <c r="K46" s="62"/>
      <c r="L46" s="62"/>
      <c r="M46" s="63">
        <f>SUM(I46:L46)</f>
        <v>0</v>
      </c>
      <c r="N46" s="63">
        <f>IF(G46-M46&lt;P46,P46-(G46-M46),0)</f>
        <v>0</v>
      </c>
      <c r="O46" s="63">
        <f>IF(G46-M46&gt;P46,P46-(G46-M46),0)</f>
        <v>0</v>
      </c>
      <c r="P46" s="62"/>
    </row>
    <row r="47" spans="1:17" ht="12.75" customHeight="1" x14ac:dyDescent="0.25">
      <c r="A47" s="36" t="s">
        <v>100</v>
      </c>
      <c r="B47" s="11">
        <v>111069</v>
      </c>
      <c r="C47" s="10" t="s">
        <v>99</v>
      </c>
      <c r="D47" s="65"/>
      <c r="E47" s="65"/>
      <c r="F47" s="65"/>
      <c r="G47" s="65">
        <f>D47+E47+F47</f>
        <v>0</v>
      </c>
      <c r="H47" s="65"/>
      <c r="I47" s="65">
        <f>SUM(H47:H47)</f>
        <v>0</v>
      </c>
      <c r="J47" s="65"/>
      <c r="K47" s="65"/>
      <c r="L47" s="65"/>
      <c r="M47" s="65">
        <f>SUM(I47:L47)</f>
        <v>0</v>
      </c>
      <c r="N47" s="65">
        <f>IF(G47-M47&lt;P47,P47-(G47-M47),0)</f>
        <v>0</v>
      </c>
      <c r="O47" s="65">
        <f>IF(G47-M47&gt;P47,P47-(G47-M47),0)</f>
        <v>0</v>
      </c>
      <c r="P47" s="65"/>
    </row>
    <row r="48" spans="1:17" x14ac:dyDescent="0.25">
      <c r="A48" s="49" t="s">
        <v>98</v>
      </c>
      <c r="B48" s="48">
        <v>111067</v>
      </c>
      <c r="C48" s="52" t="s">
        <v>95</v>
      </c>
      <c r="D48" s="62"/>
      <c r="E48" s="62"/>
      <c r="F48" s="62"/>
      <c r="G48" s="7">
        <f>D48+E48+F48</f>
        <v>0</v>
      </c>
      <c r="H48" s="62"/>
      <c r="I48" s="7">
        <f>SUM(H48:H48)</f>
        <v>0</v>
      </c>
      <c r="J48" s="62"/>
      <c r="K48" s="62"/>
      <c r="L48" s="62"/>
      <c r="M48" s="63">
        <f>SUM(I48:L48)</f>
        <v>0</v>
      </c>
      <c r="N48" s="63">
        <f>IF(G48-M48&lt;P48,P48-(G48-M48),0)</f>
        <v>0</v>
      </c>
      <c r="O48" s="63">
        <f>IF(G48-M48&gt;P48,P48-(G48-M48),0)</f>
        <v>0</v>
      </c>
      <c r="P48" s="62"/>
    </row>
    <row r="49" spans="1:16" x14ac:dyDescent="0.25">
      <c r="A49" s="8" t="s">
        <v>97</v>
      </c>
      <c r="B49" s="48">
        <v>100372</v>
      </c>
      <c r="C49" s="8" t="s">
        <v>9</v>
      </c>
      <c r="D49" s="62"/>
      <c r="E49" s="62"/>
      <c r="F49" s="62"/>
      <c r="G49" s="7">
        <f>D49+E49+F49</f>
        <v>0</v>
      </c>
      <c r="H49" s="62"/>
      <c r="I49" s="7">
        <f>SUM(H49:H49)</f>
        <v>0</v>
      </c>
      <c r="J49" s="62"/>
      <c r="K49" s="62"/>
      <c r="L49" s="62"/>
      <c r="M49" s="7">
        <f>SUM(I49:L49)</f>
        <v>0</v>
      </c>
      <c r="N49" s="7">
        <f>IF(G49-M49&lt;P49,P49-(G49-M49),0)</f>
        <v>0</v>
      </c>
      <c r="O49" s="7">
        <f>IF(G49-M49&gt;P49,P49-(G49-M49),0)</f>
        <v>0</v>
      </c>
      <c r="P49" s="62"/>
    </row>
    <row r="50" spans="1:16" x14ac:dyDescent="0.25">
      <c r="A50" s="49" t="s">
        <v>96</v>
      </c>
      <c r="B50" s="48">
        <v>111080</v>
      </c>
      <c r="C50" s="52" t="s">
        <v>95</v>
      </c>
      <c r="D50" s="62"/>
      <c r="E50" s="62"/>
      <c r="F50" s="62"/>
      <c r="G50" s="7">
        <f>D50+E50+F50</f>
        <v>0</v>
      </c>
      <c r="H50" s="62"/>
      <c r="I50" s="7">
        <f>SUM(H50:H50)</f>
        <v>0</v>
      </c>
      <c r="J50" s="62"/>
      <c r="K50" s="62"/>
      <c r="L50" s="62"/>
      <c r="M50" s="7">
        <f>SUM(I50:L50)</f>
        <v>0</v>
      </c>
      <c r="N50" s="7">
        <f>IF(G50-M50&lt;P50,P50-(G50-M50),0)</f>
        <v>0</v>
      </c>
      <c r="O50" s="7">
        <f>IF(G50-M50&gt;P50,P50-(G50-M50),0)</f>
        <v>0</v>
      </c>
      <c r="P50" s="62"/>
    </row>
    <row r="51" spans="1:16" x14ac:dyDescent="0.25">
      <c r="A51" s="8" t="s">
        <v>94</v>
      </c>
      <c r="B51" s="48">
        <v>111063</v>
      </c>
      <c r="C51" s="52" t="s">
        <v>91</v>
      </c>
      <c r="D51" s="62"/>
      <c r="E51" s="62"/>
      <c r="F51" s="62"/>
      <c r="G51" s="7">
        <f>D51+E51+F51</f>
        <v>0</v>
      </c>
      <c r="H51" s="62"/>
      <c r="I51" s="7">
        <f>SUM(H51:H51)</f>
        <v>0</v>
      </c>
      <c r="J51" s="62"/>
      <c r="K51" s="62"/>
      <c r="L51" s="62"/>
      <c r="M51" s="7">
        <f>SUM(I51:L51)</f>
        <v>0</v>
      </c>
      <c r="N51" s="7">
        <f>IF(G51-M51&lt;P51,P51-(G51-M51),0)</f>
        <v>0</v>
      </c>
      <c r="O51" s="7">
        <f>IF(G51-M51&gt;P51,P51-(G51-M51),0)</f>
        <v>0</v>
      </c>
      <c r="P51" s="62"/>
    </row>
    <row r="52" spans="1:16" x14ac:dyDescent="0.25">
      <c r="A52" s="51" t="s">
        <v>93</v>
      </c>
      <c r="B52" s="11">
        <v>100363</v>
      </c>
      <c r="C52" s="50" t="s">
        <v>9</v>
      </c>
      <c r="D52" s="62"/>
      <c r="E52" s="62"/>
      <c r="F52" s="62"/>
      <c r="G52" s="7">
        <f>D52+E52+F52</f>
        <v>0</v>
      </c>
      <c r="H52" s="62"/>
      <c r="I52" s="7">
        <f>SUM(H52:H52)</f>
        <v>0</v>
      </c>
      <c r="J52" s="62"/>
      <c r="K52" s="62"/>
      <c r="L52" s="62"/>
      <c r="M52" s="7">
        <f>SUM(I52:L52)</f>
        <v>0</v>
      </c>
      <c r="N52" s="7">
        <f>IF(G52-M52&lt;P52,P52-(G52-M52),0)</f>
        <v>0</v>
      </c>
      <c r="O52" s="7">
        <f>IF(G52-M52&gt;P52,P52-(G52-M52),0)</f>
        <v>0</v>
      </c>
      <c r="P52" s="62"/>
    </row>
    <row r="53" spans="1:16" x14ac:dyDescent="0.25">
      <c r="A53" s="36" t="s">
        <v>92</v>
      </c>
      <c r="B53" s="46">
        <v>100388</v>
      </c>
      <c r="C53" s="46" t="s">
        <v>91</v>
      </c>
      <c r="D53" s="62"/>
      <c r="E53" s="62"/>
      <c r="F53" s="62"/>
      <c r="G53" s="7">
        <f>D53+E53+F53</f>
        <v>0</v>
      </c>
      <c r="H53" s="62"/>
      <c r="I53" s="7">
        <f>SUM(H53:H53)</f>
        <v>0</v>
      </c>
      <c r="J53" s="62"/>
      <c r="K53" s="62"/>
      <c r="L53" s="62"/>
      <c r="M53" s="7">
        <f>SUM(I53:L53)</f>
        <v>0</v>
      </c>
      <c r="N53" s="7">
        <f>IF(G53-M53&lt;P53,P53-(G53-M53),0)</f>
        <v>0</v>
      </c>
      <c r="O53" s="7">
        <f>IF(G53-M53&gt;P53,P53-(G53-M53),0)</f>
        <v>0</v>
      </c>
      <c r="P53" s="62"/>
    </row>
    <row r="54" spans="1:16" x14ac:dyDescent="0.25">
      <c r="A54" s="36" t="s">
        <v>90</v>
      </c>
      <c r="B54" s="11">
        <v>110511</v>
      </c>
      <c r="C54" s="10" t="s">
        <v>88</v>
      </c>
      <c r="D54" s="62"/>
      <c r="E54" s="62"/>
      <c r="F54" s="62"/>
      <c r="G54" s="7">
        <f>D54+E54+F54</f>
        <v>0</v>
      </c>
      <c r="H54" s="62"/>
      <c r="I54" s="7">
        <f>SUM(H54:H54)</f>
        <v>0</v>
      </c>
      <c r="J54" s="62"/>
      <c r="K54" s="62"/>
      <c r="L54" s="62"/>
      <c r="M54" s="7">
        <f>SUM(I54:L54)</f>
        <v>0</v>
      </c>
      <c r="N54" s="7">
        <f>IF(G54-M54&lt;P54,P54-(G54-M54),0)</f>
        <v>0</v>
      </c>
      <c r="O54" s="7">
        <f>IF(G54-M54&gt;P54,P54-(G54-M54),0)</f>
        <v>0</v>
      </c>
      <c r="P54" s="62"/>
    </row>
    <row r="55" spans="1:16" x14ac:dyDescent="0.25">
      <c r="A55" s="49" t="s">
        <v>89</v>
      </c>
      <c r="B55" s="9">
        <v>110450</v>
      </c>
      <c r="C55" s="8" t="s">
        <v>88</v>
      </c>
      <c r="D55" s="62"/>
      <c r="E55" s="62"/>
      <c r="F55" s="62"/>
      <c r="G55" s="7">
        <f>D55+E55+F55</f>
        <v>0</v>
      </c>
      <c r="H55" s="62"/>
      <c r="I55" s="7">
        <f>SUM(H55:H55)</f>
        <v>0</v>
      </c>
      <c r="J55" s="62"/>
      <c r="K55" s="62"/>
      <c r="L55" s="62"/>
      <c r="M55" s="7">
        <f>SUM(I55:L55)</f>
        <v>0</v>
      </c>
      <c r="N55" s="7">
        <f>IF(G55-M55&lt;P55,P55-(G55-M55),0)</f>
        <v>0</v>
      </c>
      <c r="O55" s="7">
        <f>IF(G55-M55&gt;P55,P55-(G55-M55),0)</f>
        <v>0</v>
      </c>
      <c r="P55" s="62"/>
    </row>
    <row r="56" spans="1:16" x14ac:dyDescent="0.25">
      <c r="A56" s="36" t="s">
        <v>87</v>
      </c>
      <c r="B56" s="11">
        <v>111075</v>
      </c>
      <c r="C56" s="10" t="s">
        <v>8</v>
      </c>
      <c r="D56" s="62"/>
      <c r="E56" s="62"/>
      <c r="F56" s="62"/>
      <c r="G56" s="7">
        <f>D56+E56+F56</f>
        <v>0</v>
      </c>
      <c r="H56" s="62"/>
      <c r="I56" s="7">
        <f>SUM(H56:H56)</f>
        <v>0</v>
      </c>
      <c r="J56" s="62"/>
      <c r="K56" s="62"/>
      <c r="L56" s="62"/>
      <c r="M56" s="7">
        <f>SUM(I56:L56)</f>
        <v>0</v>
      </c>
      <c r="N56" s="7">
        <f>IF(G56-M56&lt;P56,P56-(G56-M56),0)</f>
        <v>0</v>
      </c>
      <c r="O56" s="7">
        <f>IF(G56-M56&gt;P56,P56-(G56-M56),0)</f>
        <v>0</v>
      </c>
      <c r="P56" s="62"/>
    </row>
    <row r="57" spans="1:16" x14ac:dyDescent="0.25">
      <c r="A57" s="36" t="s">
        <v>86</v>
      </c>
      <c r="B57" s="11">
        <v>111702</v>
      </c>
      <c r="C57" s="10" t="s">
        <v>78</v>
      </c>
      <c r="D57" s="62"/>
      <c r="E57" s="62"/>
      <c r="F57" s="62"/>
      <c r="G57" s="7">
        <f>D57+E57+F57</f>
        <v>0</v>
      </c>
      <c r="H57" s="62"/>
      <c r="I57" s="7">
        <f>SUM(H57:H57)</f>
        <v>0</v>
      </c>
      <c r="J57" s="62"/>
      <c r="K57" s="62"/>
      <c r="L57" s="62"/>
      <c r="M57" s="7">
        <f>SUM(I57:L57)</f>
        <v>0</v>
      </c>
      <c r="N57" s="7">
        <f>IF(G57-M57&lt;P57,P57-(G57-M57),0)</f>
        <v>0</v>
      </c>
      <c r="O57" s="7">
        <f>IF(G57-M57&gt;P57,P57-(G57-M57),0)</f>
        <v>0</v>
      </c>
      <c r="P57" s="62"/>
    </row>
    <row r="58" spans="1:16" x14ac:dyDescent="0.25">
      <c r="A58" s="36" t="s">
        <v>85</v>
      </c>
      <c r="B58" s="11">
        <v>110265</v>
      </c>
      <c r="C58" s="10" t="s">
        <v>84</v>
      </c>
      <c r="D58" s="62"/>
      <c r="E58" s="62"/>
      <c r="F58" s="62"/>
      <c r="G58" s="7">
        <f>D58+E58+F58</f>
        <v>0</v>
      </c>
      <c r="H58" s="62"/>
      <c r="I58" s="7">
        <f>SUM(H58:H58)</f>
        <v>0</v>
      </c>
      <c r="J58" s="62"/>
      <c r="K58" s="62"/>
      <c r="L58" s="62"/>
      <c r="M58" s="7">
        <f>SUM(I58:L58)</f>
        <v>0</v>
      </c>
      <c r="N58" s="7">
        <f>IF(G58-M58&lt;P58,P58-(G58-M58),0)</f>
        <v>0</v>
      </c>
      <c r="O58" s="7">
        <f>IF(G58-M58&gt;P58,P58-(G58-M58),0)</f>
        <v>0</v>
      </c>
      <c r="P58" s="62"/>
    </row>
    <row r="59" spans="1:16" x14ac:dyDescent="0.25">
      <c r="A59" s="36" t="s">
        <v>83</v>
      </c>
      <c r="B59" s="11">
        <v>100449</v>
      </c>
      <c r="C59" s="10" t="s">
        <v>52</v>
      </c>
      <c r="D59" s="62"/>
      <c r="E59" s="62"/>
      <c r="F59" s="62"/>
      <c r="G59" s="7">
        <f>D59+E59+F59</f>
        <v>0</v>
      </c>
      <c r="H59" s="62"/>
      <c r="I59" s="7">
        <f>SUM(H59:H59)</f>
        <v>0</v>
      </c>
      <c r="J59" s="62"/>
      <c r="K59" s="62"/>
      <c r="L59" s="62"/>
      <c r="M59" s="7">
        <f>SUM(I59:L59)</f>
        <v>0</v>
      </c>
      <c r="N59" s="7">
        <f>IF(G59-M59&lt;P59,P59-(G59-M59),0)</f>
        <v>0</v>
      </c>
      <c r="O59" s="7">
        <f>IF(G59-M59&gt;P59,P59-(G59-M59),0)</f>
        <v>0</v>
      </c>
      <c r="P59" s="62"/>
    </row>
    <row r="60" spans="1:16" x14ac:dyDescent="0.25">
      <c r="A60" s="36" t="s">
        <v>82</v>
      </c>
      <c r="B60" s="11">
        <v>111740</v>
      </c>
      <c r="C60" s="10" t="s">
        <v>14</v>
      </c>
      <c r="D60" s="62"/>
      <c r="E60" s="62"/>
      <c r="F60" s="62"/>
      <c r="G60" s="7">
        <f>D60+E60+F60</f>
        <v>0</v>
      </c>
      <c r="H60" s="62"/>
      <c r="I60" s="7">
        <f>SUM(H60:H60)</f>
        <v>0</v>
      </c>
      <c r="J60" s="62"/>
      <c r="K60" s="62"/>
      <c r="L60" s="62"/>
      <c r="M60" s="7">
        <f>SUM(I60:L60)</f>
        <v>0</v>
      </c>
      <c r="N60" s="7">
        <f>IF(G60-M60&lt;P60,P60-(G60-M60),0)</f>
        <v>0</v>
      </c>
      <c r="O60" s="7">
        <f>IF(G60-M60&gt;P60,P60-(G60-M60),0)</f>
        <v>0</v>
      </c>
      <c r="P60" s="62"/>
    </row>
    <row r="61" spans="1:16" x14ac:dyDescent="0.25">
      <c r="A61" s="36" t="s">
        <v>81</v>
      </c>
      <c r="B61" s="11">
        <v>100927</v>
      </c>
      <c r="C61" s="10" t="s">
        <v>52</v>
      </c>
      <c r="D61" s="62"/>
      <c r="E61" s="62"/>
      <c r="F61" s="62"/>
      <c r="G61" s="7">
        <f>D61+E61+F61</f>
        <v>0</v>
      </c>
      <c r="H61" s="62"/>
      <c r="I61" s="7">
        <f>SUM(H61:H61)</f>
        <v>0</v>
      </c>
      <c r="J61" s="62"/>
      <c r="K61" s="62"/>
      <c r="L61" s="62"/>
      <c r="M61" s="63">
        <f>SUM(I61:L61)</f>
        <v>0</v>
      </c>
      <c r="N61" s="63">
        <f>IF(G61-M61&lt;P61,P61-(G61-M61),0)</f>
        <v>0</v>
      </c>
      <c r="O61" s="63">
        <f>IF(G61-M61&gt;P61,P61-(G61-M61),0)</f>
        <v>0</v>
      </c>
      <c r="P61" s="62"/>
    </row>
    <row r="62" spans="1:16" x14ac:dyDescent="0.25">
      <c r="A62" s="36" t="s">
        <v>80</v>
      </c>
      <c r="B62" s="11">
        <v>100446</v>
      </c>
      <c r="C62" s="10" t="s">
        <v>72</v>
      </c>
      <c r="D62" s="62"/>
      <c r="E62" s="62"/>
      <c r="F62" s="62"/>
      <c r="G62" s="7">
        <f>D62+E62+F62</f>
        <v>0</v>
      </c>
      <c r="H62" s="62"/>
      <c r="I62" s="7">
        <f>SUM(H62:H62)</f>
        <v>0</v>
      </c>
      <c r="J62" s="62"/>
      <c r="K62" s="62"/>
      <c r="L62" s="62"/>
      <c r="M62" s="7">
        <f>SUM(I62:L62)</f>
        <v>0</v>
      </c>
      <c r="N62" s="7">
        <f>IF(G62-M62&lt;P62,P62-(G62-M62),0)</f>
        <v>0</v>
      </c>
      <c r="O62" s="7">
        <f>IF(G62-M62&gt;P62,P62-(G62-M62),0)</f>
        <v>0</v>
      </c>
      <c r="P62" s="62"/>
    </row>
    <row r="63" spans="1:16" x14ac:dyDescent="0.25">
      <c r="A63" s="36" t="s">
        <v>79</v>
      </c>
      <c r="B63" s="11">
        <v>110740</v>
      </c>
      <c r="C63" s="10" t="s">
        <v>78</v>
      </c>
      <c r="D63" s="62"/>
      <c r="E63" s="62"/>
      <c r="F63" s="62"/>
      <c r="G63" s="7">
        <f>D63+E63+F63</f>
        <v>0</v>
      </c>
      <c r="H63" s="62"/>
      <c r="I63" s="7">
        <f>SUM(H63:H63)</f>
        <v>0</v>
      </c>
      <c r="J63" s="62"/>
      <c r="K63" s="62"/>
      <c r="L63" s="62"/>
      <c r="M63" s="7">
        <f>SUM(I63:L63)</f>
        <v>0</v>
      </c>
      <c r="N63" s="7">
        <f>IF(G63-M63&lt;P63,P63-(G63-M63),0)</f>
        <v>0</v>
      </c>
      <c r="O63" s="7">
        <f>IF(G63-M63&gt;P63,P63-(G63-M63),0)</f>
        <v>0</v>
      </c>
      <c r="P63" s="62"/>
    </row>
    <row r="64" spans="1:16" x14ac:dyDescent="0.25">
      <c r="A64" s="36" t="s">
        <v>77</v>
      </c>
      <c r="B64" s="11">
        <v>111700</v>
      </c>
      <c r="C64" s="10" t="s">
        <v>76</v>
      </c>
      <c r="D64" s="62"/>
      <c r="E64" s="62"/>
      <c r="F64" s="62"/>
      <c r="G64" s="7">
        <f>D64+E64+F64</f>
        <v>0</v>
      </c>
      <c r="H64" s="62"/>
      <c r="I64" s="7">
        <f>SUM(H64:H64)</f>
        <v>0</v>
      </c>
      <c r="J64" s="62"/>
      <c r="K64" s="62"/>
      <c r="L64" s="62"/>
      <c r="M64" s="7">
        <f>SUM(I64:L64)</f>
        <v>0</v>
      </c>
      <c r="N64" s="7">
        <f>IF(G64-M64&lt;P64,P64-(G64-M64),0)</f>
        <v>0</v>
      </c>
      <c r="O64" s="7">
        <f>IF(G64-M64&gt;P64,P64-(G64-M64),0)</f>
        <v>0</v>
      </c>
      <c r="P64" s="62"/>
    </row>
    <row r="65" spans="1:16" x14ac:dyDescent="0.25">
      <c r="A65" s="36" t="s">
        <v>75</v>
      </c>
      <c r="B65" s="11">
        <v>111693</v>
      </c>
      <c r="C65" s="10" t="s">
        <v>52</v>
      </c>
      <c r="D65" s="62"/>
      <c r="E65" s="62"/>
      <c r="F65" s="62"/>
      <c r="G65" s="7">
        <f>D65+E65+F65</f>
        <v>0</v>
      </c>
      <c r="H65" s="62"/>
      <c r="I65" s="7">
        <f>SUM(H65:H65)</f>
        <v>0</v>
      </c>
      <c r="J65" s="62"/>
      <c r="K65" s="62"/>
      <c r="L65" s="62"/>
      <c r="M65" s="7">
        <f>SUM(I65:L65)</f>
        <v>0</v>
      </c>
      <c r="N65" s="7">
        <f>IF(G65-M65&lt;P65,P65-(G65-M65),0)</f>
        <v>0</v>
      </c>
      <c r="O65" s="7">
        <f>IF(G65-M65&gt;P65,P65-(G65-M65),0)</f>
        <v>0</v>
      </c>
      <c r="P65" s="62"/>
    </row>
    <row r="66" spans="1:16" x14ac:dyDescent="0.25">
      <c r="A66" s="36" t="s">
        <v>74</v>
      </c>
      <c r="B66" s="11">
        <v>111741</v>
      </c>
      <c r="C66" s="10" t="s">
        <v>66</v>
      </c>
      <c r="D66" s="62"/>
      <c r="E66" s="62"/>
      <c r="F66" s="62"/>
      <c r="G66" s="7">
        <f>D66+E66+F66</f>
        <v>0</v>
      </c>
      <c r="H66" s="62"/>
      <c r="I66" s="7">
        <f>SUM(H66:H66)</f>
        <v>0</v>
      </c>
      <c r="J66" s="62"/>
      <c r="K66" s="62"/>
      <c r="L66" s="62"/>
      <c r="M66" s="7">
        <f>SUM(I66:L66)</f>
        <v>0</v>
      </c>
      <c r="N66" s="7">
        <f>IF(G66-M66&lt;P66,P66-(G66-M66),0)</f>
        <v>0</v>
      </c>
      <c r="O66" s="7">
        <f>IF(G66-M66&gt;P66,P66-(G66-M66),0)</f>
        <v>0</v>
      </c>
      <c r="P66" s="62"/>
    </row>
    <row r="67" spans="1:16" x14ac:dyDescent="0.25">
      <c r="A67" s="36" t="s">
        <v>73</v>
      </c>
      <c r="B67" s="11">
        <v>100929</v>
      </c>
      <c r="C67" s="10" t="s">
        <v>72</v>
      </c>
      <c r="D67" s="62"/>
      <c r="E67" s="62"/>
      <c r="F67" s="62"/>
      <c r="G67" s="7">
        <f>D67+E67+F67</f>
        <v>0</v>
      </c>
      <c r="H67" s="62"/>
      <c r="I67" s="7">
        <f>SUM(H67:H67)</f>
        <v>0</v>
      </c>
      <c r="J67" s="62"/>
      <c r="K67" s="62"/>
      <c r="L67" s="62"/>
      <c r="M67" s="7">
        <f>SUM(I67:L67)</f>
        <v>0</v>
      </c>
      <c r="N67" s="7">
        <f>IF(G67-M67&lt;P67,P67-(G67-M67),0)</f>
        <v>0</v>
      </c>
      <c r="O67" s="7">
        <f>IF(G67-M67&gt;P67,P67-(G67-M67),0)</f>
        <v>0</v>
      </c>
      <c r="P67" s="62"/>
    </row>
    <row r="68" spans="1:16" x14ac:dyDescent="0.25">
      <c r="A68" s="36" t="s">
        <v>71</v>
      </c>
      <c r="B68" s="11">
        <v>110268</v>
      </c>
      <c r="C68" s="10" t="s">
        <v>69</v>
      </c>
      <c r="D68" s="62"/>
      <c r="E68" s="62"/>
      <c r="F68" s="62"/>
      <c r="G68" s="7">
        <f>D68+E68+F68</f>
        <v>0</v>
      </c>
      <c r="H68" s="62"/>
      <c r="I68" s="7">
        <f>SUM(H68:H68)</f>
        <v>0</v>
      </c>
      <c r="J68" s="62"/>
      <c r="K68" s="62"/>
      <c r="L68" s="62"/>
      <c r="M68" s="7">
        <f>SUM(I68:L68)</f>
        <v>0</v>
      </c>
      <c r="N68" s="7">
        <f>IF(G68-M68&lt;P68,P68-(G68-M68),0)</f>
        <v>0</v>
      </c>
      <c r="O68" s="7">
        <f>IF(G68-M68&gt;P68,P68-(G68-M68),0)</f>
        <v>0</v>
      </c>
      <c r="P68" s="62"/>
    </row>
    <row r="69" spans="1:16" x14ac:dyDescent="0.25">
      <c r="A69" s="8" t="s">
        <v>70</v>
      </c>
      <c r="B69" s="9">
        <v>111731</v>
      </c>
      <c r="C69" s="8" t="s">
        <v>69</v>
      </c>
      <c r="D69" s="62"/>
      <c r="E69" s="62"/>
      <c r="F69" s="62"/>
      <c r="G69" s="7">
        <f>D69+E69+F69</f>
        <v>0</v>
      </c>
      <c r="H69" s="62"/>
      <c r="I69" s="7">
        <f>SUM(H69:H69)</f>
        <v>0</v>
      </c>
      <c r="J69" s="62"/>
      <c r="K69" s="62"/>
      <c r="L69" s="62"/>
      <c r="M69" s="7">
        <f>SUM(I69:L69)</f>
        <v>0</v>
      </c>
      <c r="N69" s="7">
        <f>IF(G69-M69&lt;P69,P69-(G69-M69),0)</f>
        <v>0</v>
      </c>
      <c r="O69" s="7">
        <f>IF(G69-M69&gt;P69,P69-(G69-M69),0)</f>
        <v>0</v>
      </c>
      <c r="P69" s="62"/>
    </row>
    <row r="70" spans="1:16" x14ac:dyDescent="0.25">
      <c r="A70" s="8" t="s">
        <v>68</v>
      </c>
      <c r="B70" s="9">
        <v>111703</v>
      </c>
      <c r="C70" s="8" t="s">
        <v>57</v>
      </c>
      <c r="D70" s="62"/>
      <c r="E70" s="62"/>
      <c r="F70" s="62"/>
      <c r="G70" s="7">
        <f>D70+E70+F70</f>
        <v>0</v>
      </c>
      <c r="H70" s="62"/>
      <c r="I70" s="7">
        <f>SUM(H70:H70)</f>
        <v>0</v>
      </c>
      <c r="J70" s="62"/>
      <c r="K70" s="62"/>
      <c r="L70" s="62"/>
      <c r="M70" s="7">
        <f>SUM(I70:L70)</f>
        <v>0</v>
      </c>
      <c r="N70" s="7">
        <f>IF(G70-M70&lt;P70,P70-(G70-M70),0)</f>
        <v>0</v>
      </c>
      <c r="O70" s="7">
        <f>IF(G70-M70&gt;P70,P70-(G70-M70),0)</f>
        <v>0</v>
      </c>
      <c r="P70" s="62"/>
    </row>
    <row r="71" spans="1:16" x14ac:dyDescent="0.25">
      <c r="A71" s="8" t="s">
        <v>67</v>
      </c>
      <c r="B71" s="9">
        <v>111691</v>
      </c>
      <c r="C71" s="8" t="s">
        <v>66</v>
      </c>
      <c r="D71" s="62"/>
      <c r="E71" s="62"/>
      <c r="F71" s="62"/>
      <c r="G71" s="7">
        <f>D71+E71+F71</f>
        <v>0</v>
      </c>
      <c r="H71" s="62"/>
      <c r="I71" s="7">
        <f>SUM(H71:H71)</f>
        <v>0</v>
      </c>
      <c r="J71" s="62"/>
      <c r="K71" s="62"/>
      <c r="L71" s="62"/>
      <c r="M71" s="7">
        <f>SUM(I71:L71)</f>
        <v>0</v>
      </c>
      <c r="N71" s="7">
        <f>IF(G71-M71&lt;P71,P71-(G71-M71),0)</f>
        <v>0</v>
      </c>
      <c r="O71" s="7">
        <f>IF(G71-M71&gt;P71,P71-(G71-M71),0)</f>
        <v>0</v>
      </c>
      <c r="P71" s="62"/>
    </row>
    <row r="72" spans="1:16" x14ac:dyDescent="0.25">
      <c r="A72" s="8" t="s">
        <v>65</v>
      </c>
      <c r="B72" s="9">
        <v>110269</v>
      </c>
      <c r="C72" s="8" t="s">
        <v>64</v>
      </c>
      <c r="D72" s="62"/>
      <c r="E72" s="62"/>
      <c r="F72" s="62"/>
      <c r="G72" s="7">
        <f>D72+E72+F72</f>
        <v>0</v>
      </c>
      <c r="H72" s="62"/>
      <c r="I72" s="7">
        <f>SUM(H72:H72)</f>
        <v>0</v>
      </c>
      <c r="J72" s="62"/>
      <c r="K72" s="62"/>
      <c r="L72" s="62"/>
      <c r="M72" s="7">
        <f>SUM(I72:L72)</f>
        <v>0</v>
      </c>
      <c r="N72" s="7">
        <f>IF(G72-M72&lt;P72,P72-(G72-M72),0)</f>
        <v>0</v>
      </c>
      <c r="O72" s="7">
        <f>IF(G72-M72&gt;P72,P72-(G72-M72),0)</f>
        <v>0</v>
      </c>
      <c r="P72" s="62"/>
    </row>
    <row r="73" spans="1:16" x14ac:dyDescent="0.25">
      <c r="A73" s="8" t="s">
        <v>63</v>
      </c>
      <c r="B73" s="9">
        <v>111732</v>
      </c>
      <c r="C73" s="8" t="s">
        <v>14</v>
      </c>
      <c r="D73" s="62"/>
      <c r="E73" s="62"/>
      <c r="F73" s="62"/>
      <c r="G73" s="7">
        <f>D73+E73+F73</f>
        <v>0</v>
      </c>
      <c r="H73" s="62"/>
      <c r="I73" s="7">
        <f>SUM(H73:H73)</f>
        <v>0</v>
      </c>
      <c r="J73" s="62"/>
      <c r="K73" s="62"/>
      <c r="L73" s="62"/>
      <c r="M73" s="7">
        <f>SUM(I73:L73)</f>
        <v>0</v>
      </c>
      <c r="N73" s="7">
        <f>IF(G73-M73&lt;P73,P73-(G73-M73),0)</f>
        <v>0</v>
      </c>
      <c r="O73" s="7">
        <f>IF(G73-M73&gt;P73,P73-(G73-M73),0)</f>
        <v>0</v>
      </c>
      <c r="P73" s="62"/>
    </row>
    <row r="74" spans="1:16" x14ac:dyDescent="0.25">
      <c r="A74" s="8" t="s">
        <v>62</v>
      </c>
      <c r="B74" s="9">
        <v>100462</v>
      </c>
      <c r="C74" s="8" t="s">
        <v>61</v>
      </c>
      <c r="D74" s="62"/>
      <c r="E74" s="62"/>
      <c r="F74" s="62"/>
      <c r="G74" s="7">
        <f>D74+E74+F74</f>
        <v>0</v>
      </c>
      <c r="H74" s="62"/>
      <c r="I74" s="7">
        <f>SUM(H74:H74)</f>
        <v>0</v>
      </c>
      <c r="J74" s="62"/>
      <c r="K74" s="62"/>
      <c r="L74" s="62"/>
      <c r="M74" s="7">
        <f>SUM(I74:L74)</f>
        <v>0</v>
      </c>
      <c r="N74" s="7">
        <f>IF(G74-M74&lt;P74,P74-(G74-M74),0)</f>
        <v>0</v>
      </c>
      <c r="O74" s="7">
        <f>IF(G74-M74&gt;P74,P74-(G74-M74),0)</f>
        <v>0</v>
      </c>
      <c r="P74" s="62"/>
    </row>
    <row r="75" spans="1:16" x14ac:dyDescent="0.25">
      <c r="A75" s="8" t="s">
        <v>60</v>
      </c>
      <c r="B75" s="9">
        <v>111022</v>
      </c>
      <c r="C75" s="8" t="s">
        <v>59</v>
      </c>
      <c r="D75" s="62"/>
      <c r="E75" s="62"/>
      <c r="F75" s="62"/>
      <c r="G75" s="7">
        <f>D75+E75+F75</f>
        <v>0</v>
      </c>
      <c r="H75" s="62"/>
      <c r="I75" s="7">
        <f>SUM(H75:H75)</f>
        <v>0</v>
      </c>
      <c r="J75" s="62"/>
      <c r="K75" s="62"/>
      <c r="L75" s="62"/>
      <c r="M75" s="7">
        <f>SUM(I75:L75)</f>
        <v>0</v>
      </c>
      <c r="N75" s="7">
        <f>IF(G75-M75&lt;P75,P75-(G75-M75),0)</f>
        <v>0</v>
      </c>
      <c r="O75" s="7">
        <f>IF(G75-M75&gt;P75,P75-(G75-M75),0)</f>
        <v>0</v>
      </c>
      <c r="P75" s="62"/>
    </row>
    <row r="76" spans="1:16" x14ac:dyDescent="0.25">
      <c r="A76" s="8" t="s">
        <v>58</v>
      </c>
      <c r="B76" s="48">
        <v>110373</v>
      </c>
      <c r="C76" s="8" t="s">
        <v>57</v>
      </c>
      <c r="D76" s="62"/>
      <c r="E76" s="62"/>
      <c r="F76" s="62"/>
      <c r="G76" s="7">
        <f>D76+E76+F76</f>
        <v>0</v>
      </c>
      <c r="H76" s="62"/>
      <c r="I76" s="7">
        <f>SUM(H76:H76)</f>
        <v>0</v>
      </c>
      <c r="J76" s="62"/>
      <c r="K76" s="62"/>
      <c r="L76" s="62"/>
      <c r="M76" s="7">
        <f>SUM(I76:L76)</f>
        <v>0</v>
      </c>
      <c r="N76" s="7">
        <f>IF(G76-M76&lt;P76,P76-(G76-M76),0)</f>
        <v>0</v>
      </c>
      <c r="O76" s="7">
        <f>IF(G76-M76&gt;P76,P76-(G76-M76),0)</f>
        <v>0</v>
      </c>
      <c r="P76" s="62"/>
    </row>
    <row r="77" spans="1:16" x14ac:dyDescent="0.25">
      <c r="A77" s="36" t="s">
        <v>56</v>
      </c>
      <c r="B77" s="11">
        <v>110374</v>
      </c>
      <c r="C77" s="10" t="s">
        <v>55</v>
      </c>
      <c r="D77" s="62"/>
      <c r="E77" s="62"/>
      <c r="F77" s="62"/>
      <c r="G77" s="7">
        <f>D77+E77+F77</f>
        <v>0</v>
      </c>
      <c r="H77" s="62"/>
      <c r="I77" s="7">
        <f>SUM(H77:H77)</f>
        <v>0</v>
      </c>
      <c r="J77" s="62"/>
      <c r="K77" s="62"/>
      <c r="L77" s="62"/>
      <c r="M77" s="7">
        <f>SUM(I77:L77)</f>
        <v>0</v>
      </c>
      <c r="N77" s="7">
        <f>IF(G77-M77&lt;P77,P77-(G77-M77),0)</f>
        <v>0</v>
      </c>
      <c r="O77" s="7">
        <f>IF(G77-M77&gt;P77,P77-(G77-M77),0)</f>
        <v>0</v>
      </c>
      <c r="P77" s="62"/>
    </row>
    <row r="78" spans="1:16" x14ac:dyDescent="0.25">
      <c r="A78" s="47" t="s">
        <v>54</v>
      </c>
      <c r="B78" s="46">
        <v>110880</v>
      </c>
      <c r="C78" s="45" t="s">
        <v>52</v>
      </c>
      <c r="D78" s="62"/>
      <c r="E78" s="62"/>
      <c r="F78" s="62"/>
      <c r="G78" s="7">
        <f>D78+E78+F78</f>
        <v>0</v>
      </c>
      <c r="H78" s="62"/>
      <c r="I78" s="7">
        <f>SUM(H78:H78)</f>
        <v>0</v>
      </c>
      <c r="J78" s="62"/>
      <c r="K78" s="62"/>
      <c r="L78" s="62"/>
      <c r="M78" s="7">
        <f>SUM(I78:L78)</f>
        <v>0</v>
      </c>
      <c r="N78" s="7">
        <f>IF(G78-M78&lt;P78,P78-(G78-M78),0)</f>
        <v>0</v>
      </c>
      <c r="O78" s="7">
        <f>IF(G78-M78&gt;P78,P78-(G78-M78),0)</f>
        <v>0</v>
      </c>
      <c r="P78" s="62"/>
    </row>
    <row r="79" spans="1:16" x14ac:dyDescent="0.25">
      <c r="A79" s="37" t="s">
        <v>53</v>
      </c>
      <c r="B79" s="9">
        <v>111074</v>
      </c>
      <c r="C79" s="37" t="s">
        <v>52</v>
      </c>
      <c r="D79" s="62"/>
      <c r="E79" s="62"/>
      <c r="F79" s="62"/>
      <c r="G79" s="7">
        <f>D79+E79+F79</f>
        <v>0</v>
      </c>
      <c r="H79" s="62"/>
      <c r="I79" s="7">
        <f>SUM(H79:H79)</f>
        <v>0</v>
      </c>
      <c r="J79" s="62"/>
      <c r="K79" s="62"/>
      <c r="L79" s="62"/>
      <c r="M79" s="7">
        <f>SUM(I79:L79)</f>
        <v>0</v>
      </c>
      <c r="N79" s="7">
        <f>IF(G79-M79&lt;P79,P79-(G79-M79),0)</f>
        <v>0</v>
      </c>
      <c r="O79" s="7">
        <f>IF(G79-M79&gt;P79,P79-(G79-M79),0)</f>
        <v>0</v>
      </c>
      <c r="P79" s="62"/>
    </row>
    <row r="80" spans="1:16" ht="12.75" customHeight="1" x14ac:dyDescent="0.25">
      <c r="A80" s="36" t="s">
        <v>51</v>
      </c>
      <c r="B80" s="11">
        <v>100893</v>
      </c>
      <c r="C80" s="10" t="s">
        <v>45</v>
      </c>
      <c r="D80" s="62"/>
      <c r="E80" s="62"/>
      <c r="F80" s="62"/>
      <c r="G80" s="7">
        <f>D80+E80+F80</f>
        <v>0</v>
      </c>
      <c r="H80" s="62"/>
      <c r="I80" s="7">
        <f>SUM(H80:H80)</f>
        <v>0</v>
      </c>
      <c r="J80" s="62"/>
      <c r="K80" s="62"/>
      <c r="L80" s="62"/>
      <c r="M80" s="7">
        <f>SUM(I80:L80)</f>
        <v>0</v>
      </c>
      <c r="N80" s="7">
        <f>IF(G80-M80&lt;P80,P80-(G80-M80),0)</f>
        <v>0</v>
      </c>
      <c r="O80" s="7">
        <f>IF(G80-M80&gt;P80,P80-(G80-M80),0)</f>
        <v>0</v>
      </c>
      <c r="P80" s="62"/>
    </row>
    <row r="81" spans="1:17" x14ac:dyDescent="0.25">
      <c r="A81" s="36" t="s">
        <v>50</v>
      </c>
      <c r="B81" s="11">
        <v>100894</v>
      </c>
      <c r="C81" s="10" t="s">
        <v>45</v>
      </c>
      <c r="D81" s="62"/>
      <c r="E81" s="62"/>
      <c r="F81" s="62"/>
      <c r="G81" s="7">
        <f>D81+E81+F81</f>
        <v>0</v>
      </c>
      <c r="H81" s="62"/>
      <c r="I81" s="7">
        <f>SUM(H81:H81)</f>
        <v>0</v>
      </c>
      <c r="J81" s="62"/>
      <c r="K81" s="62"/>
      <c r="L81" s="62"/>
      <c r="M81" s="7">
        <f>SUM(I81:L81)</f>
        <v>0</v>
      </c>
      <c r="N81" s="7">
        <f>IF(G81-M81&lt;P81,P81-(G81-M81),0)</f>
        <v>0</v>
      </c>
      <c r="O81" s="7">
        <f>IF(G81-M81&gt;P81,P81-(G81-M81),0)</f>
        <v>0</v>
      </c>
      <c r="P81" s="62"/>
    </row>
    <row r="82" spans="1:17" ht="12.75" customHeight="1" x14ac:dyDescent="0.25">
      <c r="A82" s="36" t="s">
        <v>49</v>
      </c>
      <c r="B82" s="11">
        <v>100899</v>
      </c>
      <c r="C82" s="10" t="s">
        <v>45</v>
      </c>
      <c r="D82" s="62"/>
      <c r="E82" s="62"/>
      <c r="F82" s="62"/>
      <c r="G82" s="7">
        <f>D82+E82+F82</f>
        <v>0</v>
      </c>
      <c r="H82" s="62"/>
      <c r="I82" s="7">
        <f>SUM(H82:H82)</f>
        <v>0</v>
      </c>
      <c r="J82" s="62"/>
      <c r="K82" s="62"/>
      <c r="L82" s="62"/>
      <c r="M82" s="7">
        <f>SUM(I82:L82)</f>
        <v>0</v>
      </c>
      <c r="N82" s="7">
        <f>IF(G82-M82&lt;P82,P82-(G82-M82),0)</f>
        <v>0</v>
      </c>
      <c r="O82" s="7">
        <f>IF(G82-M82&gt;P82,P82-(G82-M82),0)</f>
        <v>0</v>
      </c>
      <c r="P82" s="62"/>
    </row>
    <row r="83" spans="1:17" ht="12.75" customHeight="1" x14ac:dyDescent="0.25">
      <c r="A83" s="36" t="s">
        <v>48</v>
      </c>
      <c r="B83" s="11">
        <v>100895</v>
      </c>
      <c r="C83" s="10" t="s">
        <v>45</v>
      </c>
      <c r="D83" s="62"/>
      <c r="E83" s="62"/>
      <c r="F83" s="62"/>
      <c r="G83" s="7">
        <f>D83+E83+F83</f>
        <v>0</v>
      </c>
      <c r="H83" s="62"/>
      <c r="I83" s="7">
        <f>SUM(H83:H83)</f>
        <v>0</v>
      </c>
      <c r="J83" s="62"/>
      <c r="K83" s="62"/>
      <c r="L83" s="62"/>
      <c r="M83" s="63">
        <f>SUM(I83:L83)</f>
        <v>0</v>
      </c>
      <c r="N83" s="63">
        <f>IF(G83-M83&lt;P83,P83-(G83-M83),0)</f>
        <v>0</v>
      </c>
      <c r="O83" s="63">
        <f>IF(G83-M83&gt;P83,P83-(G83-M83),0)</f>
        <v>0</v>
      </c>
      <c r="P83" s="62"/>
    </row>
    <row r="84" spans="1:17" ht="12.75" customHeight="1" x14ac:dyDescent="0.25">
      <c r="A84" s="36" t="s">
        <v>47</v>
      </c>
      <c r="B84" s="11">
        <v>100897</v>
      </c>
      <c r="C84" s="10" t="s">
        <v>45</v>
      </c>
      <c r="D84" s="62"/>
      <c r="E84" s="62"/>
      <c r="F84" s="62"/>
      <c r="G84" s="7">
        <f>D84+E84+F84</f>
        <v>0</v>
      </c>
      <c r="H84" s="62"/>
      <c r="I84" s="7">
        <f>SUM(H84:H84)</f>
        <v>0</v>
      </c>
      <c r="J84" s="62"/>
      <c r="K84" s="62"/>
      <c r="L84" s="62"/>
      <c r="M84" s="63">
        <f>SUM(I84:L84)</f>
        <v>0</v>
      </c>
      <c r="N84" s="63">
        <f>IF(G84-M84&lt;P84,P84-(G84-M84),0)</f>
        <v>0</v>
      </c>
      <c r="O84" s="63">
        <f>IF(G84-M84&gt;P84,P84-(G84-M84),0)</f>
        <v>0</v>
      </c>
      <c r="P84" s="62"/>
    </row>
    <row r="85" spans="1:17" ht="12.75" customHeight="1" x14ac:dyDescent="0.25">
      <c r="A85" s="8" t="s">
        <v>46</v>
      </c>
      <c r="B85" s="9">
        <v>100898</v>
      </c>
      <c r="C85" s="8" t="s">
        <v>45</v>
      </c>
      <c r="D85" s="62"/>
      <c r="E85" s="62"/>
      <c r="F85" s="62"/>
      <c r="G85" s="7">
        <f>D85+E85+F85</f>
        <v>0</v>
      </c>
      <c r="H85" s="62"/>
      <c r="I85" s="7">
        <f>SUM(H85:H85)</f>
        <v>0</v>
      </c>
      <c r="J85" s="62"/>
      <c r="K85" s="62"/>
      <c r="L85" s="62"/>
      <c r="M85" s="63">
        <f>SUM(I85:L85)</f>
        <v>0</v>
      </c>
      <c r="N85" s="63">
        <f>IF(G85-M85&lt;P85,P85-(G85-M85),0)</f>
        <v>0</v>
      </c>
      <c r="O85" s="63">
        <f>IF(G85-M85&gt;P85,P85-(G85-M85),0)</f>
        <v>0</v>
      </c>
      <c r="P85" s="62"/>
    </row>
    <row r="86" spans="1:17" ht="42" customHeight="1" x14ac:dyDescent="0.25">
      <c r="A86" s="42" t="s">
        <v>44</v>
      </c>
      <c r="B86" s="44"/>
      <c r="C86" s="17"/>
      <c r="D86" s="64"/>
      <c r="E86" s="16" t="s">
        <v>43</v>
      </c>
      <c r="F86" s="43"/>
      <c r="G86" s="43"/>
      <c r="H86" s="17"/>
      <c r="I86" s="18" t="s">
        <v>42</v>
      </c>
      <c r="J86" s="17"/>
      <c r="K86" s="17"/>
      <c r="L86" s="17"/>
      <c r="M86" s="18" t="s">
        <v>41</v>
      </c>
      <c r="N86" s="17"/>
      <c r="O86" s="17"/>
      <c r="P86" s="17"/>
      <c r="Q86" s="17"/>
    </row>
    <row r="87" spans="1:17" ht="45" customHeight="1" x14ac:dyDescent="0.25">
      <c r="A87" s="39" t="s">
        <v>40</v>
      </c>
      <c r="B87" s="40" t="s">
        <v>39</v>
      </c>
      <c r="C87" s="39" t="s">
        <v>38</v>
      </c>
      <c r="D87" s="39" t="s">
        <v>37</v>
      </c>
      <c r="E87" s="39" t="s">
        <v>36</v>
      </c>
      <c r="F87" s="39" t="s">
        <v>35</v>
      </c>
      <c r="G87" s="39" t="s">
        <v>34</v>
      </c>
      <c r="H87" s="42" t="s">
        <v>33</v>
      </c>
      <c r="I87" s="39" t="s">
        <v>32</v>
      </c>
      <c r="J87" s="39"/>
      <c r="K87" s="39"/>
      <c r="L87" s="39"/>
      <c r="M87" s="39" t="s">
        <v>31</v>
      </c>
      <c r="N87" s="42" t="s">
        <v>30</v>
      </c>
      <c r="O87" s="41"/>
      <c r="P87" s="39" t="s">
        <v>29</v>
      </c>
      <c r="Q87" s="15"/>
    </row>
    <row r="88" spans="1:17" ht="36.75" customHeight="1" x14ac:dyDescent="0.25">
      <c r="A88" s="39"/>
      <c r="B88" s="40"/>
      <c r="C88" s="39"/>
      <c r="D88" s="39"/>
      <c r="E88" s="39"/>
      <c r="F88" s="39"/>
      <c r="G88" s="39"/>
      <c r="H88" s="15" t="s">
        <v>28</v>
      </c>
      <c r="I88" s="15" t="s">
        <v>27</v>
      </c>
      <c r="J88" s="15" t="s">
        <v>26</v>
      </c>
      <c r="K88" s="15" t="s">
        <v>25</v>
      </c>
      <c r="L88" s="15" t="s">
        <v>24</v>
      </c>
      <c r="M88" s="39"/>
      <c r="N88" s="15" t="s">
        <v>23</v>
      </c>
      <c r="O88" s="15" t="s">
        <v>22</v>
      </c>
      <c r="P88" s="39"/>
    </row>
    <row r="89" spans="1:17" x14ac:dyDescent="0.25">
      <c r="A89" s="38" t="s">
        <v>21</v>
      </c>
      <c r="B89" s="37">
        <v>100314</v>
      </c>
      <c r="C89" s="37" t="s">
        <v>20</v>
      </c>
      <c r="D89" s="62"/>
      <c r="E89" s="62"/>
      <c r="F89" s="62"/>
      <c r="G89" s="7">
        <f>D89+E89+F89</f>
        <v>0</v>
      </c>
      <c r="H89" s="62"/>
      <c r="I89" s="7">
        <f>SUM(H89:H89)</f>
        <v>0</v>
      </c>
      <c r="J89" s="62"/>
      <c r="K89" s="62"/>
      <c r="L89" s="62"/>
      <c r="M89" s="63">
        <f>SUM(I89:L89)</f>
        <v>0</v>
      </c>
      <c r="N89" s="63">
        <f>IF(G89-M89&lt;P89,P89-(G89-M89),0)</f>
        <v>0</v>
      </c>
      <c r="O89" s="63">
        <f>IF(G89-M89&gt;P89,P89-(G89-M89),0)</f>
        <v>0</v>
      </c>
      <c r="P89" s="62"/>
    </row>
    <row r="90" spans="1:17" x14ac:dyDescent="0.25">
      <c r="A90" s="36" t="s">
        <v>19</v>
      </c>
      <c r="B90" s="11">
        <v>111692</v>
      </c>
      <c r="C90" s="10" t="s">
        <v>14</v>
      </c>
      <c r="D90" s="62"/>
      <c r="E90" s="62"/>
      <c r="F90" s="62"/>
      <c r="G90" s="7">
        <f>D90+E90+F90</f>
        <v>0</v>
      </c>
      <c r="H90" s="62"/>
      <c r="I90" s="7">
        <f>SUM(H90:H90)</f>
        <v>0</v>
      </c>
      <c r="J90" s="62"/>
      <c r="K90" s="62"/>
      <c r="L90" s="62"/>
      <c r="M90" s="63">
        <f>SUM(I90:L90)</f>
        <v>0</v>
      </c>
      <c r="N90" s="63">
        <f>IF(G90-M90&lt;P90,P90-(G90-M90),0)</f>
        <v>0</v>
      </c>
      <c r="O90" s="63">
        <f>IF(G90-M90&gt;P90,P90-(G90-M90),0)</f>
        <v>0</v>
      </c>
      <c r="P90" s="62"/>
    </row>
    <row r="91" spans="1:17" x14ac:dyDescent="0.25">
      <c r="A91" s="36" t="s">
        <v>18</v>
      </c>
      <c r="B91" s="11">
        <v>111694</v>
      </c>
      <c r="C91" s="10" t="s">
        <v>14</v>
      </c>
      <c r="D91" s="62"/>
      <c r="E91" s="62"/>
      <c r="F91" s="62"/>
      <c r="G91" s="7">
        <f>D91+E91+F91</f>
        <v>0</v>
      </c>
      <c r="H91" s="62"/>
      <c r="I91" s="7">
        <f>SUM(H91:H91)</f>
        <v>0</v>
      </c>
      <c r="J91" s="62"/>
      <c r="K91" s="62"/>
      <c r="L91" s="62"/>
      <c r="M91" s="63">
        <f>SUM(I91:L91)</f>
        <v>0</v>
      </c>
      <c r="N91" s="63">
        <f>IF(G91-M91&lt;P91,P91-(G91-M91),0)</f>
        <v>0</v>
      </c>
      <c r="O91" s="63">
        <f>IF(G91-M91&gt;P91,P91-(G91-M91),0)</f>
        <v>0</v>
      </c>
      <c r="P91" s="62"/>
    </row>
    <row r="92" spans="1:17" x14ac:dyDescent="0.25">
      <c r="A92" s="35" t="s">
        <v>17</v>
      </c>
      <c r="B92" s="34">
        <v>111701</v>
      </c>
      <c r="C92" s="33" t="s">
        <v>16</v>
      </c>
      <c r="D92" s="62"/>
      <c r="E92" s="62"/>
      <c r="F92" s="62"/>
      <c r="G92" s="7">
        <f>D92+E92+F92</f>
        <v>0</v>
      </c>
      <c r="H92" s="62"/>
      <c r="I92" s="7">
        <f>SUM(H92:H92)</f>
        <v>0</v>
      </c>
      <c r="J92" s="62"/>
      <c r="K92" s="62"/>
      <c r="L92" s="62"/>
      <c r="M92" s="63">
        <f>SUM(I92:L92)</f>
        <v>0</v>
      </c>
      <c r="N92" s="63">
        <f>IF(G92-M92&lt;P92,P92-(G92-M92),0)</f>
        <v>0</v>
      </c>
      <c r="O92" s="63">
        <f>IF(G92-M92&gt;P92,P92-(G92-M92),0)</f>
        <v>0</v>
      </c>
      <c r="P92" s="62"/>
    </row>
    <row r="93" spans="1:17" x14ac:dyDescent="0.25">
      <c r="A93" s="35" t="s">
        <v>15</v>
      </c>
      <c r="B93" s="34">
        <v>111332</v>
      </c>
      <c r="C93" s="33" t="s">
        <v>14</v>
      </c>
      <c r="D93" s="62"/>
      <c r="E93" s="62"/>
      <c r="F93" s="62"/>
      <c r="G93" s="7">
        <f>D93+E93+F93</f>
        <v>0</v>
      </c>
      <c r="H93" s="62"/>
      <c r="I93" s="7">
        <f>SUM(H93:H93)</f>
        <v>0</v>
      </c>
      <c r="J93" s="62"/>
      <c r="K93" s="62"/>
      <c r="L93" s="62"/>
      <c r="M93" s="63">
        <f>SUM(I93:L93)</f>
        <v>0</v>
      </c>
      <c r="N93" s="63">
        <f>IF(G93-M93&lt;P93,P93-(G93-M93),0)</f>
        <v>0</v>
      </c>
      <c r="O93" s="63">
        <f>IF(G93-M93&gt;P93,P93-(G93-M93),0)</f>
        <v>0</v>
      </c>
      <c r="P93" s="62"/>
    </row>
    <row r="94" spans="1:17" x14ac:dyDescent="0.25">
      <c r="A94" s="31" t="s">
        <v>13</v>
      </c>
      <c r="B94" s="32">
        <v>111082</v>
      </c>
      <c r="C94" s="31" t="s">
        <v>12</v>
      </c>
      <c r="D94" s="62"/>
      <c r="E94" s="62"/>
      <c r="F94" s="62"/>
      <c r="G94" s="7">
        <f>D94+E94+F94</f>
        <v>0</v>
      </c>
      <c r="H94" s="62"/>
      <c r="I94" s="7">
        <f>SUM(H94:H94)</f>
        <v>0</v>
      </c>
      <c r="J94" s="62"/>
      <c r="K94" s="62"/>
      <c r="L94" s="62"/>
      <c r="M94" s="63">
        <f>SUM(I94:L94)</f>
        <v>0</v>
      </c>
      <c r="N94" s="63">
        <f>IF(G94-M94&lt;P94,P94-(G94-M94),0)</f>
        <v>0</v>
      </c>
      <c r="O94" s="63">
        <f>IF(G94-M94&gt;P94,P94-(G94-M94),0)</f>
        <v>0</v>
      </c>
      <c r="P94" s="62"/>
    </row>
    <row r="95" spans="1:17" x14ac:dyDescent="0.25">
      <c r="A95" s="29" t="s">
        <v>11</v>
      </c>
      <c r="B95" s="30">
        <v>111031</v>
      </c>
      <c r="C95" s="29" t="s">
        <v>9</v>
      </c>
      <c r="D95" s="62"/>
      <c r="E95" s="62"/>
      <c r="F95" s="62"/>
      <c r="G95" s="7">
        <f>D95+E95+F95</f>
        <v>0</v>
      </c>
      <c r="H95" s="62"/>
      <c r="I95" s="7">
        <f>SUM(H95:H95)</f>
        <v>0</v>
      </c>
      <c r="J95" s="62"/>
      <c r="K95" s="62"/>
      <c r="L95" s="62"/>
      <c r="M95" s="63">
        <f>SUM(I95:L95)</f>
        <v>0</v>
      </c>
      <c r="N95" s="63">
        <f>IF(G95-M95&lt;P95,P95-(G95-M95),0)</f>
        <v>0</v>
      </c>
      <c r="O95" s="63">
        <f>IF(G95-M95&gt;P95,P95-(G95-M95),0)</f>
        <v>0</v>
      </c>
      <c r="P95" s="62"/>
    </row>
    <row r="96" spans="1:17" x14ac:dyDescent="0.25">
      <c r="A96" s="29" t="s">
        <v>10</v>
      </c>
      <c r="B96" s="30">
        <v>100233</v>
      </c>
      <c r="C96" s="29" t="s">
        <v>9</v>
      </c>
      <c r="D96" s="62"/>
      <c r="E96" s="62"/>
      <c r="F96" s="62"/>
      <c r="G96" s="7">
        <f>D96+E96+F96</f>
        <v>0</v>
      </c>
      <c r="H96" s="62"/>
      <c r="I96" s="7">
        <f>SUM(H96:H96)</f>
        <v>0</v>
      </c>
      <c r="J96" s="62"/>
      <c r="K96" s="62"/>
      <c r="L96" s="62"/>
      <c r="M96" s="63">
        <f>SUM(I96:L96)</f>
        <v>0</v>
      </c>
      <c r="N96" s="63">
        <f>IF(G96-M96&lt;P96,P96-(G96-M96),0)</f>
        <v>0</v>
      </c>
      <c r="O96" s="63">
        <f>IF(G96-M96&gt;P96,P96-(G96-M96),0)</f>
        <v>0</v>
      </c>
      <c r="P96" s="62"/>
    </row>
    <row r="97" spans="1:17" x14ac:dyDescent="0.25">
      <c r="A97" s="28"/>
      <c r="B97" s="27"/>
      <c r="C97" s="26"/>
      <c r="D97" s="62"/>
      <c r="E97" s="62"/>
      <c r="F97" s="62"/>
      <c r="G97" s="7">
        <f>D97+E97+F97</f>
        <v>0</v>
      </c>
      <c r="H97" s="62"/>
      <c r="I97" s="7">
        <f>SUM(H97:H97)</f>
        <v>0</v>
      </c>
      <c r="J97" s="62"/>
      <c r="K97" s="62"/>
      <c r="L97" s="62"/>
      <c r="M97" s="63">
        <f>SUM(I97:L97)</f>
        <v>0</v>
      </c>
      <c r="N97" s="63">
        <f>IF(G97-M97&lt;P97,P97-(G97-M97),0)</f>
        <v>0</v>
      </c>
      <c r="O97" s="63">
        <f>IF(G97-M97&gt;P97,P97-(G97-M97),0)</f>
        <v>0</v>
      </c>
      <c r="P97" s="62"/>
    </row>
    <row r="98" spans="1:17" x14ac:dyDescent="0.25">
      <c r="A98" s="28"/>
      <c r="B98" s="27"/>
      <c r="C98" s="26"/>
      <c r="D98" s="62"/>
      <c r="E98" s="62"/>
      <c r="F98" s="62"/>
      <c r="G98" s="7">
        <f>D98+E98+F98</f>
        <v>0</v>
      </c>
      <c r="H98" s="62"/>
      <c r="I98" s="7">
        <f>SUM(H98:H98)</f>
        <v>0</v>
      </c>
      <c r="J98" s="62"/>
      <c r="K98" s="62"/>
      <c r="L98" s="62"/>
      <c r="M98" s="63">
        <f>SUM(I98:L98)</f>
        <v>0</v>
      </c>
      <c r="N98" s="63">
        <f>IF(G98-M98&lt;P98,P98-(G98-M98),0)</f>
        <v>0</v>
      </c>
      <c r="O98" s="63">
        <f>IF(G98-M98&gt;P98,P98-(G98-M98),0)</f>
        <v>0</v>
      </c>
      <c r="P98" s="62"/>
    </row>
    <row r="99" spans="1:17" x14ac:dyDescent="0.25">
      <c r="A99" s="29"/>
      <c r="B99" s="30"/>
      <c r="C99" s="29"/>
      <c r="D99" s="62"/>
      <c r="E99" s="62"/>
      <c r="F99" s="62"/>
      <c r="G99" s="7">
        <f>D99+E99+F99</f>
        <v>0</v>
      </c>
      <c r="H99" s="62"/>
      <c r="I99" s="7">
        <f>SUM(H99:H99)</f>
        <v>0</v>
      </c>
      <c r="J99" s="62"/>
      <c r="K99" s="62"/>
      <c r="L99" s="62"/>
      <c r="M99" s="63">
        <f>SUM(I99:L99)</f>
        <v>0</v>
      </c>
      <c r="N99" s="63">
        <f>IF(G99-M99&lt;P99,P99-(G99-M99),0)</f>
        <v>0</v>
      </c>
      <c r="O99" s="63">
        <f>IF(G99-M99&gt;P99,P99-(G99-M99),0)</f>
        <v>0</v>
      </c>
      <c r="P99" s="62"/>
    </row>
    <row r="100" spans="1:17" x14ac:dyDescent="0.25">
      <c r="A100" s="29"/>
      <c r="B100" s="30"/>
      <c r="C100" s="29"/>
      <c r="D100" s="62"/>
      <c r="E100" s="62"/>
      <c r="F100" s="62"/>
      <c r="G100" s="7">
        <f>D100+E100+F100</f>
        <v>0</v>
      </c>
      <c r="H100" s="62"/>
      <c r="I100" s="7">
        <f>SUM(H100:H100)</f>
        <v>0</v>
      </c>
      <c r="J100" s="62"/>
      <c r="K100" s="62"/>
      <c r="L100" s="62"/>
      <c r="M100" s="63">
        <f>SUM(I100:L100)</f>
        <v>0</v>
      </c>
      <c r="N100" s="63">
        <f>IF(G100-M100&lt;P100,P100-(G100-M100),0)</f>
        <v>0</v>
      </c>
      <c r="O100" s="63">
        <f>IF(G100-M100&gt;P100,P100-(G100-M100),0)</f>
        <v>0</v>
      </c>
      <c r="P100" s="62"/>
    </row>
    <row r="101" spans="1:17" ht="13" thickBot="1" x14ac:dyDescent="0.3">
      <c r="A101" s="61" t="s">
        <v>7</v>
      </c>
      <c r="B101" s="25"/>
      <c r="C101" s="24"/>
      <c r="D101" s="24"/>
      <c r="E101" s="24"/>
      <c r="F101" s="24"/>
      <c r="G101" s="24"/>
      <c r="H101" s="24"/>
      <c r="I101" s="24"/>
      <c r="J101" s="24"/>
      <c r="K101" s="24"/>
      <c r="L101" s="24"/>
      <c r="M101" s="24"/>
      <c r="N101" s="24"/>
      <c r="O101" s="24"/>
      <c r="P101" s="24"/>
      <c r="Q101" s="23"/>
    </row>
    <row r="102" spans="1:17" ht="42" x14ac:dyDescent="0.25">
      <c r="A102" s="20" t="s">
        <v>6</v>
      </c>
      <c r="B102" s="20"/>
      <c r="C102" s="20"/>
      <c r="D102" s="22" t="s">
        <v>5</v>
      </c>
      <c r="E102" s="21"/>
      <c r="F102" s="22" t="s">
        <v>4</v>
      </c>
      <c r="G102" s="21"/>
      <c r="H102" s="19"/>
      <c r="I102" s="19"/>
      <c r="J102" s="19"/>
      <c r="K102" s="19"/>
      <c r="L102" s="20" t="s">
        <v>3</v>
      </c>
      <c r="M102" s="19"/>
      <c r="N102" s="18" t="s">
        <v>2</v>
      </c>
      <c r="O102" s="17"/>
      <c r="P102" s="16" t="s">
        <v>1</v>
      </c>
      <c r="Q102" s="15" t="s">
        <v>0</v>
      </c>
    </row>
    <row r="103" spans="1:17" x14ac:dyDescent="0.25">
      <c r="A103" s="14"/>
      <c r="B103" s="14"/>
      <c r="C103" s="14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3"/>
      <c r="Q103" s="13"/>
    </row>
    <row r="104" spans="1:17" x14ac:dyDescent="0.25">
      <c r="A104" s="14"/>
      <c r="B104" s="14"/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3"/>
      <c r="Q104" s="13"/>
    </row>
    <row r="105" spans="1:17" x14ac:dyDescent="0.25">
      <c r="A105" s="14"/>
      <c r="B105" s="14"/>
      <c r="C105" s="14"/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13"/>
      <c r="Q105" s="13"/>
    </row>
    <row r="106" spans="1:17" x14ac:dyDescent="0.25">
      <c r="A106" s="14"/>
      <c r="B106" s="14"/>
      <c r="C106" s="14"/>
      <c r="D106" s="14"/>
      <c r="E106" s="14"/>
      <c r="F106" s="14"/>
      <c r="G106" s="14"/>
      <c r="H106" s="14"/>
      <c r="I106" s="14"/>
      <c r="J106" s="14"/>
      <c r="K106" s="14"/>
      <c r="L106" s="14"/>
      <c r="M106" s="14"/>
      <c r="N106" s="14"/>
      <c r="O106" s="14"/>
      <c r="P106" s="13"/>
      <c r="Q106" s="13"/>
    </row>
    <row r="108" spans="1:17" x14ac:dyDescent="0.25">
      <c r="A108" s="60"/>
      <c r="B108" s="59"/>
      <c r="C108" s="58"/>
    </row>
    <row r="109" spans="1:17" x14ac:dyDescent="0.25">
      <c r="A109" s="5"/>
      <c r="B109" s="4"/>
      <c r="C109" s="3"/>
    </row>
    <row r="110" spans="1:17" x14ac:dyDescent="0.25">
      <c r="A110" s="5"/>
      <c r="B110" s="4"/>
      <c r="C110" s="3"/>
    </row>
    <row r="111" spans="1:17" x14ac:dyDescent="0.25">
      <c r="A111" s="5"/>
      <c r="B111" s="4"/>
      <c r="C111" s="3"/>
    </row>
    <row r="112" spans="1:17" x14ac:dyDescent="0.25">
      <c r="A112" s="5"/>
      <c r="B112" s="4"/>
      <c r="C112" s="3"/>
    </row>
    <row r="113" spans="1:3" x14ac:dyDescent="0.25">
      <c r="A113" s="5"/>
      <c r="B113" s="4"/>
      <c r="C113" s="3"/>
    </row>
    <row r="114" spans="1:3" x14ac:dyDescent="0.25">
      <c r="A114" s="5"/>
    </row>
    <row r="115" spans="1:3" x14ac:dyDescent="0.25">
      <c r="A115" s="5"/>
      <c r="B115" s="4"/>
      <c r="C115" s="55"/>
    </row>
    <row r="116" spans="1:3" x14ac:dyDescent="0.25">
      <c r="A116" s="57"/>
      <c r="B116" s="56"/>
      <c r="C116" s="55"/>
    </row>
    <row r="117" spans="1:3" x14ac:dyDescent="0.25">
      <c r="A117" s="5"/>
      <c r="B117" s="4"/>
      <c r="C117" s="6"/>
    </row>
    <row r="118" spans="1:3" x14ac:dyDescent="0.25">
      <c r="A118" s="5"/>
      <c r="B118" s="4"/>
      <c r="C118" s="6"/>
    </row>
    <row r="119" spans="1:3" x14ac:dyDescent="0.25">
      <c r="A119" s="5"/>
      <c r="B119" s="4"/>
      <c r="C119" s="6"/>
    </row>
    <row r="120" spans="1:3" x14ac:dyDescent="0.25">
      <c r="A120" s="5"/>
      <c r="B120" s="4"/>
      <c r="C120" s="6"/>
    </row>
    <row r="121" spans="1:3" x14ac:dyDescent="0.25">
      <c r="A121" s="5"/>
      <c r="B121" s="4"/>
      <c r="C121" s="6"/>
    </row>
    <row r="122" spans="1:3" x14ac:dyDescent="0.25">
      <c r="A122" s="5"/>
      <c r="B122" s="4"/>
      <c r="C122" s="6"/>
    </row>
    <row r="123" spans="1:3" x14ac:dyDescent="0.25">
      <c r="A123" s="5"/>
      <c r="B123" s="4"/>
      <c r="C123" s="6"/>
    </row>
    <row r="124" spans="1:3" x14ac:dyDescent="0.25">
      <c r="A124" s="5"/>
      <c r="B124" s="4"/>
      <c r="C124" s="6"/>
    </row>
    <row r="125" spans="1:3" x14ac:dyDescent="0.25">
      <c r="A125" s="5"/>
      <c r="B125" s="4"/>
      <c r="C125" s="6"/>
    </row>
    <row r="126" spans="1:3" x14ac:dyDescent="0.25">
      <c r="A126" s="5"/>
      <c r="B126" s="4"/>
      <c r="C126" s="6"/>
    </row>
    <row r="127" spans="1:3" x14ac:dyDescent="0.25">
      <c r="A127" s="5"/>
      <c r="B127" s="4"/>
      <c r="C127" s="6"/>
    </row>
    <row r="128" spans="1:3" x14ac:dyDescent="0.25">
      <c r="A128" s="5"/>
      <c r="B128" s="4"/>
      <c r="C128" s="6"/>
    </row>
    <row r="129" spans="1:3" x14ac:dyDescent="0.25">
      <c r="A129" s="5"/>
      <c r="B129" s="4"/>
      <c r="C129" s="6"/>
    </row>
    <row r="130" spans="1:3" x14ac:dyDescent="0.25">
      <c r="A130" s="5"/>
      <c r="B130" s="4"/>
      <c r="C130" s="6"/>
    </row>
    <row r="131" spans="1:3" x14ac:dyDescent="0.25">
      <c r="A131" s="5"/>
      <c r="B131" s="4"/>
      <c r="C131" s="6"/>
    </row>
    <row r="132" spans="1:3" x14ac:dyDescent="0.25">
      <c r="A132" s="5"/>
      <c r="B132" s="4"/>
      <c r="C132" s="6"/>
    </row>
    <row r="133" spans="1:3" x14ac:dyDescent="0.25">
      <c r="A133" s="5"/>
      <c r="B133" s="4"/>
      <c r="C133" s="6"/>
    </row>
    <row r="134" spans="1:3" x14ac:dyDescent="0.25">
      <c r="A134" s="5"/>
      <c r="B134" s="4"/>
      <c r="C134" s="6"/>
    </row>
    <row r="135" spans="1:3" x14ac:dyDescent="0.25">
      <c r="A135" s="5"/>
      <c r="B135" s="4"/>
      <c r="C135" s="6"/>
    </row>
    <row r="136" spans="1:3" x14ac:dyDescent="0.25">
      <c r="A136" s="5"/>
      <c r="B136" s="4"/>
      <c r="C136" s="3"/>
    </row>
    <row r="162" spans="1:3" x14ac:dyDescent="0.25">
      <c r="A162" s="5"/>
      <c r="B162" s="4"/>
      <c r="C162" s="6"/>
    </row>
    <row r="163" spans="1:3" x14ac:dyDescent="0.25">
      <c r="A163" s="5"/>
      <c r="B163" s="4"/>
      <c r="C163" s="6"/>
    </row>
    <row r="164" spans="1:3" x14ac:dyDescent="0.25">
      <c r="A164" s="5"/>
      <c r="B164" s="4"/>
      <c r="C164" s="6"/>
    </row>
    <row r="165" spans="1:3" x14ac:dyDescent="0.25">
      <c r="A165" s="5"/>
      <c r="B165" s="4"/>
      <c r="C165" s="6"/>
    </row>
    <row r="166" spans="1:3" x14ac:dyDescent="0.25">
      <c r="A166" s="5"/>
      <c r="B166" s="4"/>
      <c r="C166" s="6"/>
    </row>
    <row r="167" spans="1:3" x14ac:dyDescent="0.25">
      <c r="A167" s="5"/>
      <c r="B167" s="4"/>
      <c r="C167" s="6"/>
    </row>
    <row r="168" spans="1:3" x14ac:dyDescent="0.25">
      <c r="A168" s="5"/>
      <c r="B168" s="4"/>
      <c r="C168" s="6"/>
    </row>
    <row r="169" spans="1:3" x14ac:dyDescent="0.25">
      <c r="A169" s="5"/>
      <c r="B169" s="4"/>
      <c r="C169" s="6"/>
    </row>
    <row r="170" spans="1:3" x14ac:dyDescent="0.25">
      <c r="A170" s="5"/>
      <c r="B170" s="4"/>
      <c r="C170" s="3"/>
    </row>
    <row r="171" spans="1:3" x14ac:dyDescent="0.25">
      <c r="A171" s="5"/>
      <c r="B171" s="4"/>
      <c r="C171" s="3"/>
    </row>
    <row r="172" spans="1:3" x14ac:dyDescent="0.25">
      <c r="A172" s="5"/>
      <c r="B172" s="4"/>
      <c r="C172" s="3"/>
    </row>
    <row r="173" spans="1:3" x14ac:dyDescent="0.25">
      <c r="A173" s="5"/>
      <c r="B173" s="4"/>
      <c r="C173" s="3"/>
    </row>
    <row r="174" spans="1:3" x14ac:dyDescent="0.25">
      <c r="A174" s="5"/>
      <c r="B174" s="4"/>
      <c r="C174" s="3"/>
    </row>
    <row r="175" spans="1:3" x14ac:dyDescent="0.25">
      <c r="A175" s="5"/>
      <c r="B175" s="4"/>
      <c r="C175" s="3"/>
    </row>
    <row r="176" spans="1:3" x14ac:dyDescent="0.25">
      <c r="A176" s="5"/>
      <c r="B176" s="4"/>
      <c r="C176" s="3"/>
    </row>
    <row r="177" spans="1:3" x14ac:dyDescent="0.25">
      <c r="A177" s="5"/>
      <c r="B177" s="4"/>
      <c r="C177" s="3"/>
    </row>
    <row r="178" spans="1:3" x14ac:dyDescent="0.25">
      <c r="A178" s="5"/>
      <c r="B178" s="4"/>
      <c r="C178" s="3"/>
    </row>
    <row r="179" spans="1:3" x14ac:dyDescent="0.25">
      <c r="A179" s="5"/>
      <c r="B179" s="4"/>
      <c r="C179" s="3"/>
    </row>
    <row r="180" spans="1:3" x14ac:dyDescent="0.25">
      <c r="A180" s="5"/>
      <c r="B180" s="4"/>
      <c r="C180" s="3"/>
    </row>
    <row r="181" spans="1:3" x14ac:dyDescent="0.25">
      <c r="A181" s="5"/>
      <c r="B181" s="4"/>
      <c r="C181" s="3"/>
    </row>
    <row r="182" spans="1:3" x14ac:dyDescent="0.25">
      <c r="A182" s="5"/>
      <c r="B182" s="4"/>
      <c r="C182" s="6"/>
    </row>
    <row r="183" spans="1:3" x14ac:dyDescent="0.25">
      <c r="A183" s="5"/>
      <c r="B183" s="4"/>
      <c r="C183" s="6"/>
    </row>
    <row r="184" spans="1:3" x14ac:dyDescent="0.25">
      <c r="A184" s="5"/>
      <c r="B184" s="4"/>
      <c r="C184" s="6"/>
    </row>
    <row r="185" spans="1:3" x14ac:dyDescent="0.25">
      <c r="A185" s="5"/>
      <c r="B185" s="4"/>
      <c r="C185" s="6"/>
    </row>
    <row r="186" spans="1:3" x14ac:dyDescent="0.25">
      <c r="A186" s="5"/>
      <c r="B186" s="4"/>
      <c r="C186" s="6"/>
    </row>
    <row r="187" spans="1:3" x14ac:dyDescent="0.25">
      <c r="A187" s="5"/>
      <c r="B187" s="4"/>
      <c r="C187" s="6"/>
    </row>
    <row r="188" spans="1:3" x14ac:dyDescent="0.25">
      <c r="A188" s="5"/>
      <c r="B188" s="4"/>
      <c r="C188" s="6"/>
    </row>
    <row r="189" spans="1:3" x14ac:dyDescent="0.25">
      <c r="A189" s="5"/>
      <c r="B189" s="4"/>
      <c r="C189" s="6"/>
    </row>
    <row r="190" spans="1:3" x14ac:dyDescent="0.25">
      <c r="A190" s="5"/>
      <c r="B190" s="4"/>
      <c r="C190" s="6"/>
    </row>
    <row r="191" spans="1:3" x14ac:dyDescent="0.25">
      <c r="A191" s="5"/>
      <c r="B191" s="4"/>
      <c r="C191" s="6"/>
    </row>
    <row r="192" spans="1:3" x14ac:dyDescent="0.25">
      <c r="A192" s="5"/>
      <c r="B192" s="4"/>
      <c r="C192" s="6"/>
    </row>
    <row r="193" spans="1:3" x14ac:dyDescent="0.25">
      <c r="A193" s="5"/>
      <c r="B193" s="4"/>
      <c r="C193" s="6"/>
    </row>
    <row r="194" spans="1:3" x14ac:dyDescent="0.25">
      <c r="A194" s="5"/>
      <c r="B194" s="4"/>
      <c r="C194" s="3"/>
    </row>
    <row r="195" spans="1:3" x14ac:dyDescent="0.25">
      <c r="A195" s="5"/>
      <c r="B195" s="4"/>
      <c r="C195" s="3"/>
    </row>
    <row r="196" spans="1:3" x14ac:dyDescent="0.25">
      <c r="A196" s="5"/>
      <c r="B196" s="4"/>
      <c r="C196" s="3"/>
    </row>
    <row r="197" spans="1:3" x14ac:dyDescent="0.25">
      <c r="A197" s="5"/>
      <c r="B197" s="4"/>
      <c r="C197" s="3"/>
    </row>
  </sheetData>
  <sheetProtection algorithmName="SHA-512" hashValue="3JOCltQWXoMtRQiyrOHf1L1DPenI9AA7Pk8LCed93WEgeoIbTF1+Bc676Fi40BnjbLDdPNDIFAyiyleD8dqVCQ==" saltValue="4eJ2Tk7FOrpIYQsccZ7HFw==" spinCount="100000" sheet="1" objects="1" scenarios="1"/>
  <mergeCells count="47">
    <mergeCell ref="A1:P1"/>
    <mergeCell ref="B2:C2"/>
    <mergeCell ref="I4:J4"/>
    <mergeCell ref="K4:L4"/>
    <mergeCell ref="A6:A7"/>
    <mergeCell ref="B6:B7"/>
    <mergeCell ref="C6:C7"/>
    <mergeCell ref="D6:D7"/>
    <mergeCell ref="E6:E7"/>
    <mergeCell ref="F6:F7"/>
    <mergeCell ref="G6:G7"/>
    <mergeCell ref="I6:L6"/>
    <mergeCell ref="M6:M7"/>
    <mergeCell ref="P6:P7"/>
    <mergeCell ref="A43:A44"/>
    <mergeCell ref="B43:B44"/>
    <mergeCell ref="C43:C44"/>
    <mergeCell ref="D43:D44"/>
    <mergeCell ref="E43:E44"/>
    <mergeCell ref="F43:F44"/>
    <mergeCell ref="G43:G44"/>
    <mergeCell ref="I43:L43"/>
    <mergeCell ref="M43:M44"/>
    <mergeCell ref="P43:P44"/>
    <mergeCell ref="A87:A88"/>
    <mergeCell ref="B87:B88"/>
    <mergeCell ref="C87:C88"/>
    <mergeCell ref="D87:D88"/>
    <mergeCell ref="E87:E88"/>
    <mergeCell ref="F87:F88"/>
    <mergeCell ref="G87:G88"/>
    <mergeCell ref="I87:L87"/>
    <mergeCell ref="M87:M88"/>
    <mergeCell ref="P87:P88"/>
    <mergeCell ref="A102:C102"/>
    <mergeCell ref="D102:E102"/>
    <mergeCell ref="F102:G102"/>
    <mergeCell ref="H102:K102"/>
    <mergeCell ref="L102:M102"/>
    <mergeCell ref="P103:P106"/>
    <mergeCell ref="Q103:Q106"/>
    <mergeCell ref="A103:C106"/>
    <mergeCell ref="D103:E106"/>
    <mergeCell ref="F103:G106"/>
    <mergeCell ref="H103:K106"/>
    <mergeCell ref="L103:M106"/>
    <mergeCell ref="N103:O106"/>
  </mergeCells>
  <printOptions gridLines="1"/>
  <pageMargins left="0.25" right="0.25" top="0.25" bottom="0.25" header="0.5" footer="0.5"/>
  <pageSetup scale="70" orientation="landscape" r:id="rId1"/>
  <headerFooter alignWithMargins="0"/>
  <rowBreaks count="2" manualBreakCount="2">
    <brk id="41" max="16" man="1"/>
    <brk id="85" max="1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CSFP 153 2024</vt:lpstr>
      <vt:lpstr>'CSFP 153 2024'!Print_Area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Loman, Brooke (AGR)</dc:creator>
  <cp:lastModifiedBy>Loman, Brooke (AGR)</cp:lastModifiedBy>
  <dcterms:created xsi:type="dcterms:W3CDTF">2024-10-22T13:42:55Z</dcterms:created>
  <dcterms:modified xsi:type="dcterms:W3CDTF">2024-10-22T14:20:07Z</dcterms:modified>
</cp:coreProperties>
</file>